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830"/>
  </bookViews>
  <sheets>
    <sheet name="作成用（様式P-1）" sheetId="1" r:id="rId1"/>
    <sheet name="出力用（様式-P1）" sheetId="2" r:id="rId2"/>
    <sheet name="事務局入力欄" sheetId="3" state="hidden" r:id="rId3"/>
    <sheet name="様式-P2「結果通知書」" sheetId="4" state="hidden" r:id="rId4"/>
  </sheets>
  <definedNames>
    <definedName name="_xlnm.Print_Area" localSheetId="1">'出力用（様式-P1）'!$A$1:$R$65</definedName>
    <definedName name="_xlnm.Print_Area" localSheetId="3">'様式-P2「結果通知書」'!$A$1:$AA$35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2" l="1"/>
  <c r="G52" i="2" l="1"/>
  <c r="M52" i="2"/>
  <c r="E46" i="2" l="1"/>
  <c r="E26" i="2"/>
  <c r="I24" i="2"/>
  <c r="E24" i="2"/>
  <c r="I26" i="2"/>
  <c r="F26" i="4" l="1"/>
  <c r="G35" i="2" l="1"/>
  <c r="F56" i="2" l="1"/>
  <c r="E28" i="4" l="1"/>
  <c r="G30" i="4"/>
  <c r="G29" i="4"/>
  <c r="D28" i="2" l="1"/>
  <c r="P2" i="4" l="1"/>
  <c r="P25" i="4" l="1"/>
  <c r="W1" i="4" l="1"/>
  <c r="N19" i="4"/>
  <c r="F48" i="2"/>
  <c r="N20" i="4" l="1"/>
  <c r="H29" i="2"/>
  <c r="Q1" i="2" l="1"/>
  <c r="D58" i="2" l="1"/>
  <c r="F54" i="2"/>
  <c r="F55" i="2"/>
  <c r="I14" i="4" l="1"/>
  <c r="I13" i="4"/>
  <c r="G23" i="2"/>
  <c r="G22" i="2"/>
  <c r="V21" i="4" l="1"/>
  <c r="R21" i="4"/>
  <c r="M21" i="4"/>
  <c r="H21" i="4"/>
  <c r="E21" i="4"/>
  <c r="E20" i="4"/>
  <c r="E19" i="4"/>
  <c r="E23" i="4" l="1"/>
  <c r="E22" i="4"/>
  <c r="E12" i="4"/>
  <c r="E13" i="4"/>
  <c r="E14" i="4"/>
  <c r="H53" i="2"/>
  <c r="F47" i="2"/>
  <c r="I25" i="2"/>
  <c r="G53" i="2"/>
  <c r="E47" i="2"/>
  <c r="E45" i="2"/>
  <c r="N40" i="2"/>
  <c r="H40" i="2"/>
  <c r="E39" i="2"/>
  <c r="G38" i="2"/>
  <c r="E38" i="2"/>
  <c r="E37" i="2"/>
  <c r="G37" i="2"/>
  <c r="G29" i="2"/>
  <c r="G30" i="2"/>
  <c r="F57" i="2"/>
  <c r="K48" i="2"/>
  <c r="G33" i="2"/>
  <c r="D21" i="2"/>
  <c r="M17" i="2"/>
  <c r="M16" i="2"/>
  <c r="M15" i="2"/>
  <c r="K12" i="2"/>
  <c r="K11" i="2"/>
  <c r="E23" i="2" l="1"/>
  <c r="E22" i="2"/>
  <c r="E25" i="2"/>
  <c r="G36" i="2" l="1"/>
  <c r="G34" i="2"/>
  <c r="D38" i="1"/>
  <c r="D39" i="1" l="1"/>
  <c r="E49" i="2" s="1"/>
  <c r="G50" i="2"/>
</calcChain>
</file>

<file path=xl/sharedStrings.xml><?xml version="1.0" encoding="utf-8"?>
<sst xmlns="http://schemas.openxmlformats.org/spreadsheetml/2006/main" count="242" uniqueCount="201">
  <si>
    <t>公益財団法人　大原記念倉敷中央医療機構</t>
    <rPh sb="0" eb="19">
      <t>コウエキ</t>
    </rPh>
    <phoneticPr fontId="9"/>
  </si>
  <si>
    <t>製造販売後調査依頼者</t>
    <rPh sb="0" eb="2">
      <t>セイゾウ</t>
    </rPh>
    <rPh sb="2" eb="4">
      <t>ハンバイ</t>
    </rPh>
    <rPh sb="4" eb="5">
      <t>ゴ</t>
    </rPh>
    <rPh sb="5" eb="7">
      <t>チョウサ</t>
    </rPh>
    <rPh sb="7" eb="10">
      <t>イライシャ</t>
    </rPh>
    <phoneticPr fontId="9"/>
  </si>
  <si>
    <t>印</t>
    <rPh sb="0" eb="1">
      <t>イン</t>
    </rPh>
    <phoneticPr fontId="9"/>
  </si>
  <si>
    <t>調査責任医師</t>
    <rPh sb="0" eb="2">
      <t>チョウサ</t>
    </rPh>
    <rPh sb="2" eb="4">
      <t>セキニン</t>
    </rPh>
    <rPh sb="4" eb="6">
      <t>イシ</t>
    </rPh>
    <phoneticPr fontId="9"/>
  </si>
  <si>
    <t>記</t>
    <rPh sb="0" eb="1">
      <t>キ</t>
    </rPh>
    <phoneticPr fontId="9"/>
  </si>
  <si>
    <t>調査区分</t>
    <rPh sb="0" eb="2">
      <t>チョウサ</t>
    </rPh>
    <rPh sb="2" eb="4">
      <t>クブン</t>
    </rPh>
    <phoneticPr fontId="9"/>
  </si>
  <si>
    <t>調査目的</t>
    <rPh sb="0" eb="2">
      <t>チョウサ</t>
    </rPh>
    <rPh sb="2" eb="4">
      <t>モクテキ</t>
    </rPh>
    <phoneticPr fontId="9"/>
  </si>
  <si>
    <t>実施体制</t>
    <rPh sb="0" eb="2">
      <t>ジッシ</t>
    </rPh>
    <rPh sb="2" eb="4">
      <t>タイセイ</t>
    </rPh>
    <phoneticPr fontId="9"/>
  </si>
  <si>
    <t>審査資料</t>
    <rPh sb="0" eb="2">
      <t>シンサ</t>
    </rPh>
    <rPh sb="2" eb="4">
      <t>シリョウ</t>
    </rPh>
    <phoneticPr fontId="9"/>
  </si>
  <si>
    <t>実施要綱/調査計画書</t>
    <rPh sb="0" eb="2">
      <t>ジッシ</t>
    </rPh>
    <rPh sb="2" eb="4">
      <t>ヨウコウ</t>
    </rPh>
    <rPh sb="5" eb="7">
      <t>チョウサ</t>
    </rPh>
    <rPh sb="7" eb="9">
      <t>ケイカク</t>
    </rPh>
    <rPh sb="9" eb="10">
      <t>ショ</t>
    </rPh>
    <phoneticPr fontId="9"/>
  </si>
  <si>
    <t>依頼症例数</t>
    <rPh sb="0" eb="2">
      <t>イライ</t>
    </rPh>
    <rPh sb="2" eb="4">
      <t>ショウレイ</t>
    </rPh>
    <rPh sb="4" eb="5">
      <t>スウ</t>
    </rPh>
    <phoneticPr fontId="9"/>
  </si>
  <si>
    <t>調査経費
（１調査票あたり）</t>
    <rPh sb="0" eb="2">
      <t>チョウサ</t>
    </rPh>
    <rPh sb="2" eb="4">
      <t>ケイヒ</t>
    </rPh>
    <rPh sb="7" eb="9">
      <t>チョウサ</t>
    </rPh>
    <rPh sb="9" eb="10">
      <t>ヒョウ</t>
    </rPh>
    <phoneticPr fontId="9"/>
  </si>
  <si>
    <t>（内　間接経費　</t>
    <rPh sb="1" eb="2">
      <t>ウチ</t>
    </rPh>
    <rPh sb="3" eb="5">
      <t>カンセツ</t>
    </rPh>
    <rPh sb="5" eb="7">
      <t>ケイヒ</t>
    </rPh>
    <phoneticPr fontId="9"/>
  </si>
  <si>
    <t>（消費税別）</t>
    <phoneticPr fontId="9"/>
  </si>
  <si>
    <t>支払方法</t>
    <rPh sb="0" eb="2">
      <t>シハライ</t>
    </rPh>
    <rPh sb="2" eb="4">
      <t>ホウホウ</t>
    </rPh>
    <phoneticPr fontId="9"/>
  </si>
  <si>
    <t>指定の銀行口座に振り込む。</t>
    <rPh sb="0" eb="2">
      <t>シテイ</t>
    </rPh>
    <rPh sb="3" eb="5">
      <t>ギンコウ</t>
    </rPh>
    <rPh sb="5" eb="7">
      <t>コウザ</t>
    </rPh>
    <rPh sb="8" eb="9">
      <t>フ</t>
    </rPh>
    <rPh sb="10" eb="11">
      <t>コ</t>
    </rPh>
    <phoneticPr fontId="9"/>
  </si>
  <si>
    <t>担当者連絡先
(依頼者）</t>
    <rPh sb="0" eb="3">
      <t>タントウシャ</t>
    </rPh>
    <rPh sb="3" eb="5">
      <t>レンラク</t>
    </rPh>
    <rPh sb="5" eb="6">
      <t>サキ</t>
    </rPh>
    <rPh sb="8" eb="11">
      <t>イライシャ</t>
    </rPh>
    <phoneticPr fontId="9"/>
  </si>
  <si>
    <t>氏名：</t>
    <rPh sb="0" eb="2">
      <t>シメイ</t>
    </rPh>
    <phoneticPr fontId="9"/>
  </si>
  <si>
    <t>TEL：</t>
    <phoneticPr fontId="9"/>
  </si>
  <si>
    <t>E-mail：</t>
    <phoneticPr fontId="9"/>
  </si>
  <si>
    <t>備考</t>
    <rPh sb="0" eb="2">
      <t>ビコウ</t>
    </rPh>
    <phoneticPr fontId="9"/>
  </si>
  <si>
    <t>倉敷中央病院　医の倫理委員会　委員長　殿</t>
    <rPh sb="0" eb="2">
      <t>クラシキ</t>
    </rPh>
    <rPh sb="2" eb="4">
      <t>チュウオウ</t>
    </rPh>
    <rPh sb="4" eb="6">
      <t>ビョウイン</t>
    </rPh>
    <rPh sb="7" eb="8">
      <t>イ</t>
    </rPh>
    <rPh sb="9" eb="11">
      <t>リンリ</t>
    </rPh>
    <rPh sb="11" eb="14">
      <t>イインカイ</t>
    </rPh>
    <rPh sb="15" eb="18">
      <t>イインチョウ</t>
    </rPh>
    <rPh sb="19" eb="20">
      <t>トノ</t>
    </rPh>
    <phoneticPr fontId="9"/>
  </si>
  <si>
    <t>上記の製造販売後調査の実施の可否について審査を依頼いたします。</t>
    <rPh sb="0" eb="2">
      <t>ジョウキ</t>
    </rPh>
    <rPh sb="3" eb="5">
      <t>セイゾウ</t>
    </rPh>
    <rPh sb="5" eb="7">
      <t>ハンバイ</t>
    </rPh>
    <rPh sb="7" eb="8">
      <t>ゴ</t>
    </rPh>
    <rPh sb="8" eb="10">
      <t>チョウサ</t>
    </rPh>
    <rPh sb="11" eb="13">
      <t>ジッシ</t>
    </rPh>
    <rPh sb="14" eb="16">
      <t>カヒ</t>
    </rPh>
    <rPh sb="20" eb="22">
      <t>シンサ</t>
    </rPh>
    <rPh sb="23" eb="25">
      <t>イライ</t>
    </rPh>
    <phoneticPr fontId="9"/>
  </si>
  <si>
    <t>倉敷中央病院　院長</t>
    <phoneticPr fontId="9"/>
  </si>
  <si>
    <t>製造販売後調査申請書兼審査依頼書</t>
    <rPh sb="0" eb="2">
      <t>セイゾウ</t>
    </rPh>
    <rPh sb="2" eb="4">
      <t>ハンバイ</t>
    </rPh>
    <rPh sb="4" eb="5">
      <t>ゴ</t>
    </rPh>
    <rPh sb="5" eb="7">
      <t>チョウサ</t>
    </rPh>
    <rPh sb="7" eb="10">
      <t>シンセイショ</t>
    </rPh>
    <rPh sb="10" eb="11">
      <t>ケン</t>
    </rPh>
    <rPh sb="11" eb="13">
      <t>シンサ</t>
    </rPh>
    <rPh sb="13" eb="16">
      <t>イライショ</t>
    </rPh>
    <phoneticPr fontId="9"/>
  </si>
  <si>
    <t>　下記のとおり、製造販売後調査を申請いたします。</t>
    <rPh sb="1" eb="3">
      <t>カキ</t>
    </rPh>
    <rPh sb="8" eb="10">
      <t>セイゾウ</t>
    </rPh>
    <rPh sb="10" eb="12">
      <t>ハンバイ</t>
    </rPh>
    <rPh sb="12" eb="13">
      <t>ゴ</t>
    </rPh>
    <rPh sb="13" eb="15">
      <t>チョウサ</t>
    </rPh>
    <rPh sb="16" eb="18">
      <t>シンセイ</t>
    </rPh>
    <phoneticPr fontId="9"/>
  </si>
  <si>
    <t>課題名</t>
    <rPh sb="0" eb="2">
      <t>カダイ</t>
    </rPh>
    <rPh sb="2" eb="3">
      <t>メイ</t>
    </rPh>
    <phoneticPr fontId="9"/>
  </si>
  <si>
    <t>調査対象医薬品・
医療機器</t>
    <phoneticPr fontId="8"/>
  </si>
  <si>
    <t>調査対象医薬品・医療機器の貸与・寄贈</t>
    <rPh sb="13" eb="15">
      <t>タイヨ</t>
    </rPh>
    <rPh sb="16" eb="18">
      <t>キゾウ</t>
    </rPh>
    <phoneticPr fontId="8"/>
  </si>
  <si>
    <t>調査期間（予定）</t>
    <rPh sb="0" eb="2">
      <t>チョウサ</t>
    </rPh>
    <rPh sb="2" eb="4">
      <t>キカン</t>
    </rPh>
    <rPh sb="5" eb="7">
      <t>ヨテイ</t>
    </rPh>
    <phoneticPr fontId="8"/>
  </si>
  <si>
    <t>遺伝子検査の実施</t>
    <rPh sb="0" eb="3">
      <t>イデンシ</t>
    </rPh>
    <rPh sb="3" eb="5">
      <t>ケンサ</t>
    </rPh>
    <rPh sb="6" eb="8">
      <t>ジッシ</t>
    </rPh>
    <phoneticPr fontId="8"/>
  </si>
  <si>
    <t>無</t>
    <rPh sb="0" eb="1">
      <t>ナシ</t>
    </rPh>
    <phoneticPr fontId="8"/>
  </si>
  <si>
    <t>（名称）</t>
    <rPh sb="1" eb="3">
      <t>メイショウ</t>
    </rPh>
    <phoneticPr fontId="8"/>
  </si>
  <si>
    <t>（代表者名）</t>
    <rPh sb="1" eb="4">
      <t>ダイヒョウシャ</t>
    </rPh>
    <rPh sb="4" eb="5">
      <t>メイ</t>
    </rPh>
    <phoneticPr fontId="8"/>
  </si>
  <si>
    <t>（診療科名）</t>
    <rPh sb="1" eb="3">
      <t>シンリョウ</t>
    </rPh>
    <rPh sb="3" eb="5">
      <t>カメイ</t>
    </rPh>
    <phoneticPr fontId="8"/>
  </si>
  <si>
    <t>所属長（氏名）</t>
    <rPh sb="0" eb="3">
      <t>ショゾクチョウ</t>
    </rPh>
    <rPh sb="4" eb="6">
      <t>シメイ</t>
    </rPh>
    <phoneticPr fontId="9"/>
  </si>
  <si>
    <t>調査責任医師（氏名）</t>
    <rPh sb="0" eb="2">
      <t>チョウサ</t>
    </rPh>
    <rPh sb="2" eb="4">
      <t>セキニン</t>
    </rPh>
    <rPh sb="4" eb="6">
      <t>イシ</t>
    </rPh>
    <rPh sb="7" eb="9">
      <t>シメイ</t>
    </rPh>
    <phoneticPr fontId="9"/>
  </si>
  <si>
    <t>支払い時期：</t>
    <rPh sb="0" eb="2">
      <t>シハライ</t>
    </rPh>
    <rPh sb="3" eb="5">
      <t>ジキ</t>
    </rPh>
    <phoneticPr fontId="9"/>
  </si>
  <si>
    <t>所属：</t>
    <rPh sb="0" eb="2">
      <t>ショゾク</t>
    </rPh>
    <phoneticPr fontId="8"/>
  </si>
  <si>
    <t>契約締結日 ～</t>
    <rPh sb="0" eb="2">
      <t>ケイヤク</t>
    </rPh>
    <rPh sb="2" eb="4">
      <t>テイケツ</t>
    </rPh>
    <rPh sb="4" eb="5">
      <t>ビ</t>
    </rPh>
    <phoneticPr fontId="8"/>
  </si>
  <si>
    <t>（西暦）　　 　　年　 　月　 　日</t>
    <rPh sb="1" eb="3">
      <t>セイレキ</t>
    </rPh>
    <rPh sb="9" eb="10">
      <t>ネン</t>
    </rPh>
    <rPh sb="13" eb="14">
      <t>ツキ</t>
    </rPh>
    <rPh sb="17" eb="18">
      <t>ニチ</t>
    </rPh>
    <phoneticPr fontId="8"/>
  </si>
  <si>
    <t>調査票）</t>
    <rPh sb="0" eb="3">
      <t>チョウサヒョウ</t>
    </rPh>
    <phoneticPr fontId="8"/>
  </si>
  <si>
    <t>）</t>
    <phoneticPr fontId="8"/>
  </si>
  <si>
    <t>承認条件の解除まで</t>
    <rPh sb="0" eb="2">
      <t>ショウニン</t>
    </rPh>
    <rPh sb="2" eb="4">
      <t>ジョウケン</t>
    </rPh>
    <rPh sb="5" eb="7">
      <t>カイジョ</t>
    </rPh>
    <phoneticPr fontId="8"/>
  </si>
  <si>
    <t xml:space="preserve"> 例（1例あたり最大</t>
    <rPh sb="1" eb="2">
      <t>レイ</t>
    </rPh>
    <rPh sb="4" eb="5">
      <t>レイ</t>
    </rPh>
    <rPh sb="8" eb="10">
      <t>サイダイ</t>
    </rPh>
    <phoneticPr fontId="8"/>
  </si>
  <si>
    <t>実施診療科所属医師全員</t>
    <rPh sb="0" eb="2">
      <t>ジッシ</t>
    </rPh>
    <rPh sb="2" eb="5">
      <t>シンリョウカ</t>
    </rPh>
    <rPh sb="5" eb="7">
      <t>ショゾク</t>
    </rPh>
    <rPh sb="7" eb="9">
      <t>イシ</t>
    </rPh>
    <rPh sb="9" eb="11">
      <t>ゼンイン</t>
    </rPh>
    <phoneticPr fontId="8"/>
  </si>
  <si>
    <t>調査責任医師のみ</t>
    <rPh sb="0" eb="2">
      <t>チョウサ</t>
    </rPh>
    <rPh sb="2" eb="4">
      <t>セキニン</t>
    </rPh>
    <rPh sb="4" eb="6">
      <t>イシ</t>
    </rPh>
    <phoneticPr fontId="8"/>
  </si>
  <si>
    <t>採用済みまたは暫定採用済み</t>
    <rPh sb="0" eb="2">
      <t>サイヨウ</t>
    </rPh>
    <rPh sb="2" eb="3">
      <t>ズ</t>
    </rPh>
    <rPh sb="7" eb="9">
      <t>ザンテイ</t>
    </rPh>
    <rPh sb="9" eb="11">
      <t>サイヨウ</t>
    </rPh>
    <rPh sb="11" eb="12">
      <t>ズ</t>
    </rPh>
    <phoneticPr fontId="8"/>
  </si>
  <si>
    <t>調査対象製品の当院採用状況</t>
    <rPh sb="0" eb="2">
      <t>チョウサ</t>
    </rPh>
    <rPh sb="2" eb="4">
      <t>タイショウ</t>
    </rPh>
    <rPh sb="4" eb="6">
      <t>セイヒン</t>
    </rPh>
    <rPh sb="7" eb="9">
      <t>トウイン</t>
    </rPh>
    <rPh sb="9" eb="11">
      <t>サイヨウ</t>
    </rPh>
    <rPh sb="11" eb="13">
      <t>ジョウキョウ</t>
    </rPh>
    <phoneticPr fontId="8"/>
  </si>
  <si>
    <t>上記以外の場合：</t>
    <rPh sb="0" eb="2">
      <t>ジョウキ</t>
    </rPh>
    <rPh sb="2" eb="4">
      <t>イガイ</t>
    </rPh>
    <rPh sb="5" eb="7">
      <t>バアイ</t>
    </rPh>
    <phoneticPr fontId="8"/>
  </si>
  <si>
    <t>採用宣伝許可取得済み</t>
    <rPh sb="0" eb="2">
      <t>サイヨウ</t>
    </rPh>
    <rPh sb="2" eb="4">
      <t>センデン</t>
    </rPh>
    <rPh sb="4" eb="6">
      <t>キョカ</t>
    </rPh>
    <rPh sb="6" eb="8">
      <t>シュトク</t>
    </rPh>
    <rPh sb="8" eb="9">
      <t>ズ</t>
    </rPh>
    <phoneticPr fontId="8"/>
  </si>
  <si>
    <t>採用歴有り</t>
    <rPh sb="0" eb="2">
      <t>サイヨウ</t>
    </rPh>
    <rPh sb="2" eb="3">
      <t>レキ</t>
    </rPh>
    <rPh sb="3" eb="4">
      <t>ア</t>
    </rPh>
    <phoneticPr fontId="8"/>
  </si>
  <si>
    <t>製造販売後調査審査結果通知書</t>
    <rPh sb="0" eb="2">
      <t>セイゾウ</t>
    </rPh>
    <rPh sb="2" eb="4">
      <t>ハンバイ</t>
    </rPh>
    <rPh sb="4" eb="5">
      <t>ゴ</t>
    </rPh>
    <rPh sb="5" eb="7">
      <t>チョウサ</t>
    </rPh>
    <rPh sb="7" eb="9">
      <t>シンサ</t>
    </rPh>
    <rPh sb="9" eb="11">
      <t>ケッカ</t>
    </rPh>
    <rPh sb="11" eb="14">
      <t>ツウチショ</t>
    </rPh>
    <phoneticPr fontId="9"/>
  </si>
  <si>
    <t>倉敷中央病院　院長　殿</t>
    <rPh sb="0" eb="2">
      <t>クラシキ</t>
    </rPh>
    <rPh sb="2" eb="4">
      <t>チュウオウ</t>
    </rPh>
    <rPh sb="4" eb="6">
      <t>ビョウイン</t>
    </rPh>
    <rPh sb="7" eb="9">
      <t>インチョウ</t>
    </rPh>
    <rPh sb="10" eb="11">
      <t>トノ</t>
    </rPh>
    <phoneticPr fontId="9"/>
  </si>
  <si>
    <t>倉敷中央病院　医の倫理委員会　委員長</t>
    <rPh sb="0" eb="2">
      <t>クラシキ</t>
    </rPh>
    <rPh sb="2" eb="4">
      <t>チュウオウ</t>
    </rPh>
    <rPh sb="4" eb="6">
      <t>ビョウイン</t>
    </rPh>
    <rPh sb="7" eb="8">
      <t>イ</t>
    </rPh>
    <rPh sb="9" eb="11">
      <t>リンリ</t>
    </rPh>
    <rPh sb="11" eb="14">
      <t>イインカイ</t>
    </rPh>
    <rPh sb="15" eb="18">
      <t>イインチョウ</t>
    </rPh>
    <phoneticPr fontId="9"/>
  </si>
  <si>
    <t>課題名</t>
    <rPh sb="0" eb="1">
      <t>カ</t>
    </rPh>
    <rPh sb="1" eb="3">
      <t>ダイメイ</t>
    </rPh>
    <phoneticPr fontId="9"/>
  </si>
  <si>
    <t>審査事項</t>
    <rPh sb="0" eb="2">
      <t>シンサ</t>
    </rPh>
    <rPh sb="2" eb="4">
      <t>ジコウ</t>
    </rPh>
    <phoneticPr fontId="9"/>
  </si>
  <si>
    <t>製造販売後調査実施の適否</t>
    <rPh sb="0" eb="2">
      <t>セイゾウ</t>
    </rPh>
    <rPh sb="2" eb="4">
      <t>ハンバイ</t>
    </rPh>
    <rPh sb="4" eb="5">
      <t>ゴ</t>
    </rPh>
    <rPh sb="5" eb="7">
      <t>チョウサ</t>
    </rPh>
    <rPh sb="7" eb="9">
      <t>ジッシ</t>
    </rPh>
    <rPh sb="10" eb="12">
      <t>テキヒ</t>
    </rPh>
    <phoneticPr fontId="9"/>
  </si>
  <si>
    <t>製造販売後調査継続の適否</t>
    <rPh sb="0" eb="2">
      <t>セイゾウ</t>
    </rPh>
    <rPh sb="2" eb="4">
      <t>ハンバイ</t>
    </rPh>
    <rPh sb="4" eb="5">
      <t>ゴ</t>
    </rPh>
    <rPh sb="5" eb="7">
      <t>チョウサ</t>
    </rPh>
    <rPh sb="7" eb="9">
      <t>ケイゾク</t>
    </rPh>
    <rPh sb="10" eb="12">
      <t>テキヒ</t>
    </rPh>
    <phoneticPr fontId="9"/>
  </si>
  <si>
    <t>製造販売後調査に関する変更</t>
    <rPh sb="0" eb="2">
      <t>セイゾウ</t>
    </rPh>
    <rPh sb="2" eb="4">
      <t>ハンバイ</t>
    </rPh>
    <rPh sb="4" eb="5">
      <t>ゴ</t>
    </rPh>
    <rPh sb="5" eb="7">
      <t>チョウサ</t>
    </rPh>
    <rPh sb="8" eb="9">
      <t>カン</t>
    </rPh>
    <rPh sb="11" eb="13">
      <t>ヘンコウ</t>
    </rPh>
    <phoneticPr fontId="9"/>
  </si>
  <si>
    <t>審査区分</t>
    <rPh sb="0" eb="2">
      <t>シンサ</t>
    </rPh>
    <rPh sb="2" eb="4">
      <t>クブン</t>
    </rPh>
    <phoneticPr fontId="9"/>
  </si>
  <si>
    <t>審査結果</t>
    <rPh sb="0" eb="2">
      <t>シンサ</t>
    </rPh>
    <rPh sb="2" eb="4">
      <t>ケッカ</t>
    </rPh>
    <phoneticPr fontId="9"/>
  </si>
  <si>
    <t>承認</t>
    <rPh sb="0" eb="2">
      <t>ショウニン</t>
    </rPh>
    <phoneticPr fontId="9"/>
  </si>
  <si>
    <t>「承認」以外の場合の理由等</t>
    <rPh sb="1" eb="3">
      <t>ショウニン</t>
    </rPh>
    <rPh sb="4" eb="6">
      <t>イガイ</t>
    </rPh>
    <rPh sb="7" eb="9">
      <t>バアイ</t>
    </rPh>
    <rPh sb="10" eb="12">
      <t>リユウ</t>
    </rPh>
    <rPh sb="12" eb="13">
      <t>トウ</t>
    </rPh>
    <phoneticPr fontId="9"/>
  </si>
  <si>
    <t>依頼のあった製造販売後調査に関する審査事項について上記のとおり決定しましたので通知いたします。</t>
    <rPh sb="0" eb="2">
      <t>イライ</t>
    </rPh>
    <rPh sb="6" eb="8">
      <t>セイゾウ</t>
    </rPh>
    <rPh sb="8" eb="10">
      <t>ハンバイ</t>
    </rPh>
    <rPh sb="10" eb="11">
      <t>ゴ</t>
    </rPh>
    <rPh sb="11" eb="13">
      <t>チョウサ</t>
    </rPh>
    <rPh sb="14" eb="15">
      <t>カン</t>
    </rPh>
    <rPh sb="17" eb="19">
      <t>シンサ</t>
    </rPh>
    <rPh sb="19" eb="21">
      <t>ジコウ</t>
    </rPh>
    <rPh sb="25" eb="27">
      <t>ジョウキ</t>
    </rPh>
    <rPh sb="31" eb="33">
      <t>ケッテイ</t>
    </rPh>
    <rPh sb="39" eb="41">
      <t>ツウチ</t>
    </rPh>
    <phoneticPr fontId="9"/>
  </si>
  <si>
    <t>公益財団法人　大原記念倉敷中央医療機構</t>
    <rPh sb="0" eb="2">
      <t>コウエキ</t>
    </rPh>
    <rPh sb="2" eb="4">
      <t>ザイダン</t>
    </rPh>
    <rPh sb="4" eb="6">
      <t>ホウジン</t>
    </rPh>
    <rPh sb="7" eb="9">
      <t>オオハラ</t>
    </rPh>
    <rPh sb="9" eb="11">
      <t>キネン</t>
    </rPh>
    <rPh sb="11" eb="13">
      <t>クラシキ</t>
    </rPh>
    <rPh sb="13" eb="15">
      <t>チュウオウ</t>
    </rPh>
    <rPh sb="15" eb="17">
      <t>イリョウ</t>
    </rPh>
    <rPh sb="17" eb="19">
      <t>キコウ</t>
    </rPh>
    <phoneticPr fontId="9"/>
  </si>
  <si>
    <t>調査対象医薬品・医療機器</t>
    <rPh sb="0" eb="2">
      <t>チョウサ</t>
    </rPh>
    <rPh sb="2" eb="4">
      <t>タイショウ</t>
    </rPh>
    <rPh sb="4" eb="7">
      <t>イヤクヒン</t>
    </rPh>
    <rPh sb="8" eb="10">
      <t>イリョウ</t>
    </rPh>
    <rPh sb="10" eb="12">
      <t>キキ</t>
    </rPh>
    <phoneticPr fontId="8"/>
  </si>
  <si>
    <t>□</t>
  </si>
  <si>
    <t>条件付き承認</t>
    <rPh sb="0" eb="3">
      <t>ジョウケンツ</t>
    </rPh>
    <rPh sb="4" eb="6">
      <t>ショウニン</t>
    </rPh>
    <phoneticPr fontId="8"/>
  </si>
  <si>
    <t>変更の勧告</t>
    <rPh sb="0" eb="2">
      <t>ヘンコウ</t>
    </rPh>
    <rPh sb="3" eb="5">
      <t>カンコク</t>
    </rPh>
    <phoneticPr fontId="8"/>
  </si>
  <si>
    <t>不承認</t>
    <rPh sb="0" eb="3">
      <t>フショウニン</t>
    </rPh>
    <phoneticPr fontId="8"/>
  </si>
  <si>
    <t>非該当</t>
    <rPh sb="0" eb="3">
      <t>ヒガイトウ</t>
    </rPh>
    <phoneticPr fontId="8"/>
  </si>
  <si>
    <t>通常審査 （</t>
    <rPh sb="0" eb="2">
      <t>ツウジョウ</t>
    </rPh>
    <rPh sb="2" eb="4">
      <t>シンサ</t>
    </rPh>
    <phoneticPr fontId="8"/>
  </si>
  <si>
    <t>迅速審査 （</t>
    <rPh sb="0" eb="2">
      <t>ジンソク</t>
    </rPh>
    <rPh sb="2" eb="4">
      <t>シンサ</t>
    </rPh>
    <phoneticPr fontId="8"/>
  </si>
  <si>
    <t>製造販売後調査番号</t>
    <rPh sb="0" eb="2">
      <t>セイゾウ</t>
    </rPh>
    <rPh sb="2" eb="4">
      <t>ハンバイ</t>
    </rPh>
    <rPh sb="4" eb="5">
      <t>ゴ</t>
    </rPh>
    <rPh sb="5" eb="7">
      <t>チョウサ</t>
    </rPh>
    <rPh sb="7" eb="9">
      <t>バンゴウ</t>
    </rPh>
    <phoneticPr fontId="8"/>
  </si>
  <si>
    <t>内　間接経費</t>
    <rPh sb="0" eb="1">
      <t>ウチ</t>
    </rPh>
    <rPh sb="2" eb="4">
      <t>カンセツ</t>
    </rPh>
    <rPh sb="4" eb="6">
      <t>ケイヒ</t>
    </rPh>
    <phoneticPr fontId="9"/>
  </si>
  <si>
    <t>調査経費（間接経費込・税別）</t>
    <rPh sb="0" eb="2">
      <t>チョウサ</t>
    </rPh>
    <rPh sb="2" eb="4">
      <t>ケイヒ</t>
    </rPh>
    <rPh sb="5" eb="7">
      <t>カンセツ</t>
    </rPh>
    <rPh sb="7" eb="9">
      <t>ケイヒ</t>
    </rPh>
    <rPh sb="9" eb="10">
      <t>コミ</t>
    </rPh>
    <rPh sb="11" eb="13">
      <t>ゼイベツ</t>
    </rPh>
    <phoneticPr fontId="9"/>
  </si>
  <si>
    <t>担当者氏名</t>
    <rPh sb="0" eb="3">
      <t>タントウシャ</t>
    </rPh>
    <rPh sb="3" eb="5">
      <t>シメイ</t>
    </rPh>
    <phoneticPr fontId="9"/>
  </si>
  <si>
    <t>担当者所属</t>
    <rPh sb="0" eb="3">
      <t>タントウシャ</t>
    </rPh>
    <rPh sb="3" eb="5">
      <t>ショゾク</t>
    </rPh>
    <phoneticPr fontId="9"/>
  </si>
  <si>
    <t>担当者TEL</t>
    <rPh sb="0" eb="3">
      <t>タントウシャ</t>
    </rPh>
    <phoneticPr fontId="9"/>
  </si>
  <si>
    <t>担当者FAX</t>
    <phoneticPr fontId="9"/>
  </si>
  <si>
    <t>実施要綱/調査計画書</t>
    <phoneticPr fontId="9"/>
  </si>
  <si>
    <t>担当者E-mail</t>
    <phoneticPr fontId="9"/>
  </si>
  <si>
    <t>項目</t>
    <rPh sb="0" eb="2">
      <t>コウモク</t>
    </rPh>
    <phoneticPr fontId="8"/>
  </si>
  <si>
    <t>製品名</t>
    <rPh sb="0" eb="3">
      <t>セイヒンメイ</t>
    </rPh>
    <phoneticPr fontId="9"/>
  </si>
  <si>
    <t>★</t>
  </si>
  <si>
    <t>製造販売後調査依頼者名称</t>
    <rPh sb="0" eb="2">
      <t>セイゾウ</t>
    </rPh>
    <rPh sb="2" eb="4">
      <t>ハンバイ</t>
    </rPh>
    <rPh sb="4" eb="5">
      <t>ゴ</t>
    </rPh>
    <rPh sb="5" eb="7">
      <t>チョウサ</t>
    </rPh>
    <rPh sb="7" eb="10">
      <t>イライシャ</t>
    </rPh>
    <rPh sb="10" eb="12">
      <t>メイショウ</t>
    </rPh>
    <phoneticPr fontId="9"/>
  </si>
  <si>
    <t>製造販売後調査依頼者代表者名</t>
    <rPh sb="10" eb="12">
      <t>ダイヒョウ</t>
    </rPh>
    <rPh sb="12" eb="13">
      <t>シャ</t>
    </rPh>
    <rPh sb="13" eb="14">
      <t>メイ</t>
    </rPh>
    <phoneticPr fontId="9"/>
  </si>
  <si>
    <t>診療科名</t>
    <rPh sb="0" eb="2">
      <t>シンリョウ</t>
    </rPh>
    <rPh sb="2" eb="3">
      <t>カ</t>
    </rPh>
    <rPh sb="3" eb="4">
      <t>メイ</t>
    </rPh>
    <phoneticPr fontId="16"/>
  </si>
  <si>
    <t>診療科所属長氏名</t>
    <rPh sb="0" eb="2">
      <t>シンリョウ</t>
    </rPh>
    <rPh sb="2" eb="3">
      <t>カ</t>
    </rPh>
    <rPh sb="3" eb="6">
      <t>ショゾクチョウ</t>
    </rPh>
    <rPh sb="6" eb="7">
      <t>シ</t>
    </rPh>
    <rPh sb="7" eb="8">
      <t>メイ</t>
    </rPh>
    <phoneticPr fontId="16"/>
  </si>
  <si>
    <t>調査責任医師名</t>
    <rPh sb="0" eb="2">
      <t>チョウサ</t>
    </rPh>
    <rPh sb="2" eb="6">
      <t>セキニンイシ</t>
    </rPh>
    <rPh sb="6" eb="7">
      <t>メイ</t>
    </rPh>
    <phoneticPr fontId="16"/>
  </si>
  <si>
    <t>終了予定は承認条件解除まで</t>
    <rPh sb="0" eb="2">
      <t>シュウリョウ</t>
    </rPh>
    <rPh sb="2" eb="4">
      <t>ヨテイ</t>
    </rPh>
    <rPh sb="5" eb="7">
      <t>ショウニン</t>
    </rPh>
    <rPh sb="7" eb="9">
      <t>ジョウケン</t>
    </rPh>
    <rPh sb="9" eb="11">
      <t>カイジョ</t>
    </rPh>
    <phoneticPr fontId="8"/>
  </si>
  <si>
    <t>調査期間終了予定年月日</t>
    <rPh sb="0" eb="2">
      <t>チョウサ</t>
    </rPh>
    <rPh sb="2" eb="4">
      <t>キカン</t>
    </rPh>
    <rPh sb="4" eb="6">
      <t>シュウリョウ</t>
    </rPh>
    <rPh sb="6" eb="8">
      <t>ヨテイ</t>
    </rPh>
    <rPh sb="8" eb="11">
      <t>ネンガッピ</t>
    </rPh>
    <phoneticPr fontId="9"/>
  </si>
  <si>
    <t>実施診療科</t>
    <rPh sb="0" eb="2">
      <t>ジッシ</t>
    </rPh>
    <rPh sb="2" eb="5">
      <t>シンリョウカ</t>
    </rPh>
    <phoneticPr fontId="8"/>
  </si>
  <si>
    <t>調査担当医師</t>
    <rPh sb="0" eb="2">
      <t>チョウサ</t>
    </rPh>
    <rPh sb="2" eb="6">
      <t>タントウイシ</t>
    </rPh>
    <phoneticPr fontId="8"/>
  </si>
  <si>
    <t>調査対象品目</t>
    <rPh sb="0" eb="2">
      <t>チョウサ</t>
    </rPh>
    <rPh sb="2" eb="4">
      <t>タイショウ</t>
    </rPh>
    <rPh sb="4" eb="6">
      <t>ヒンモク</t>
    </rPh>
    <phoneticPr fontId="8"/>
  </si>
  <si>
    <t>遺伝子検査の実施</t>
    <rPh sb="0" eb="3">
      <t>イデンシ</t>
    </rPh>
    <rPh sb="3" eb="5">
      <t>ケンサ</t>
    </rPh>
    <rPh sb="6" eb="8">
      <t>ジッシ</t>
    </rPh>
    <phoneticPr fontId="8"/>
  </si>
  <si>
    <t>医薬品・機器の貸与・寄贈</t>
    <rPh sb="0" eb="3">
      <t>イヤクヒン</t>
    </rPh>
    <rPh sb="4" eb="6">
      <t>キキ</t>
    </rPh>
    <rPh sb="7" eb="9">
      <t>タイヨ</t>
    </rPh>
    <rPh sb="10" eb="12">
      <t>キゾウ</t>
    </rPh>
    <phoneticPr fontId="8"/>
  </si>
  <si>
    <r>
      <t xml:space="preserve">倉敷中央病院　製造販売後調査事務局入力欄
</t>
    </r>
    <r>
      <rPr>
        <b/>
        <sz val="12"/>
        <rFont val="游ゴシック"/>
        <family val="3"/>
        <charset val="128"/>
        <scheme val="minor"/>
      </rPr>
      <t>（事務局使用欄につき、依頼者様のご入力はご遠慮ください）</t>
    </r>
    <rPh sb="0" eb="6">
      <t>クラシキチュウオウビョウイン</t>
    </rPh>
    <rPh sb="7" eb="9">
      <t>セイゾウ</t>
    </rPh>
    <rPh sb="9" eb="11">
      <t>ハンバイ</t>
    </rPh>
    <rPh sb="11" eb="12">
      <t>ゴ</t>
    </rPh>
    <rPh sb="12" eb="14">
      <t>チョウサ</t>
    </rPh>
    <rPh sb="14" eb="17">
      <t>ジムキョク</t>
    </rPh>
    <rPh sb="17" eb="19">
      <t>ニュウリョク</t>
    </rPh>
    <rPh sb="19" eb="20">
      <t>ラン</t>
    </rPh>
    <rPh sb="22" eb="25">
      <t>ジムキョク</t>
    </rPh>
    <rPh sb="25" eb="27">
      <t>シヨウ</t>
    </rPh>
    <rPh sb="27" eb="28">
      <t>ラン</t>
    </rPh>
    <rPh sb="32" eb="35">
      <t>イライシャ</t>
    </rPh>
    <rPh sb="35" eb="36">
      <t>サマ</t>
    </rPh>
    <rPh sb="38" eb="40">
      <t>ニュウリョク</t>
    </rPh>
    <rPh sb="42" eb="44">
      <t>エンリョ</t>
    </rPh>
    <phoneticPr fontId="9"/>
  </si>
  <si>
    <t>対象製品の当院使用状況</t>
    <rPh sb="0" eb="2">
      <t>タイショウ</t>
    </rPh>
    <rPh sb="2" eb="4">
      <t>セイヒン</t>
    </rPh>
    <rPh sb="5" eb="7">
      <t>トウイン</t>
    </rPh>
    <rPh sb="7" eb="9">
      <t>シヨウ</t>
    </rPh>
    <rPh sb="9" eb="11">
      <t>ジョウキョウ</t>
    </rPh>
    <phoneticPr fontId="9"/>
  </si>
  <si>
    <t>同意書</t>
    <rPh sb="0" eb="3">
      <t>ドウイショ</t>
    </rPh>
    <phoneticPr fontId="8"/>
  </si>
  <si>
    <t>★</t>
    <phoneticPr fontId="8"/>
  </si>
  <si>
    <t>■</t>
    <phoneticPr fontId="8"/>
  </si>
  <si>
    <t>■</t>
    <phoneticPr fontId="8"/>
  </si>
  <si>
    <t>■</t>
    <phoneticPr fontId="8"/>
  </si>
  <si>
    <t>症例登録票・調査票の見本</t>
  </si>
  <si>
    <t>症例登録票・調査票の見本</t>
    <phoneticPr fontId="8"/>
  </si>
  <si>
    <t>■</t>
    <phoneticPr fontId="8"/>
  </si>
  <si>
    <t>説明文書</t>
    <rPh sb="0" eb="2">
      <t>セツメイ</t>
    </rPh>
    <rPh sb="2" eb="4">
      <t>ブンショ</t>
    </rPh>
    <phoneticPr fontId="8"/>
  </si>
  <si>
    <t>その他資料の名称</t>
    <rPh sb="6" eb="8">
      <t>メイショウ</t>
    </rPh>
    <phoneticPr fontId="8"/>
  </si>
  <si>
    <t>1症例あたりの最大調査票数</t>
    <rPh sb="1" eb="3">
      <t>ショウレイ</t>
    </rPh>
    <rPh sb="7" eb="9">
      <t>サイダイ</t>
    </rPh>
    <rPh sb="9" eb="11">
      <t>チョウサ</t>
    </rPh>
    <rPh sb="11" eb="12">
      <t>ヒョウ</t>
    </rPh>
    <rPh sb="12" eb="13">
      <t>カズ</t>
    </rPh>
    <phoneticPr fontId="9"/>
  </si>
  <si>
    <t>★</t>
    <phoneticPr fontId="8"/>
  </si>
  <si>
    <t>1調査票あたりの単価
（間接経費別・税別）</t>
    <rPh sb="1" eb="3">
      <t>チョウサ</t>
    </rPh>
    <rPh sb="3" eb="4">
      <t>ヒョウ</t>
    </rPh>
    <rPh sb="8" eb="10">
      <t>タンカ</t>
    </rPh>
    <rPh sb="12" eb="14">
      <t>カンセツ</t>
    </rPh>
    <rPh sb="14" eb="16">
      <t>ケイヒ</t>
    </rPh>
    <rPh sb="16" eb="17">
      <t>ベツ</t>
    </rPh>
    <rPh sb="18" eb="20">
      <t>ゼイベツ</t>
    </rPh>
    <phoneticPr fontId="9"/>
  </si>
  <si>
    <t>支払方法：</t>
    <rPh sb="0" eb="2">
      <t>シハライ</t>
    </rPh>
    <rPh sb="2" eb="4">
      <t>ホウホウ</t>
    </rPh>
    <phoneticPr fontId="9"/>
  </si>
  <si>
    <t>有（詳細資料添付）</t>
    <rPh sb="0" eb="1">
      <t>ア</t>
    </rPh>
    <rPh sb="2" eb="4">
      <t>ショウサイ</t>
    </rPh>
    <rPh sb="4" eb="6">
      <t>シリョウ</t>
    </rPh>
    <rPh sb="6" eb="8">
      <t>テンプ</t>
    </rPh>
    <phoneticPr fontId="8"/>
  </si>
  <si>
    <t>★</t>
    <phoneticPr fontId="8"/>
  </si>
  <si>
    <t>入力欄</t>
    <rPh sb="0" eb="2">
      <t>ニュウリョク</t>
    </rPh>
    <rPh sb="2" eb="3">
      <t>ラン</t>
    </rPh>
    <phoneticPr fontId="8"/>
  </si>
  <si>
    <t>審査事項</t>
    <rPh sb="0" eb="2">
      <t>シンサ</t>
    </rPh>
    <rPh sb="2" eb="4">
      <t>ジコウ</t>
    </rPh>
    <phoneticPr fontId="8"/>
  </si>
  <si>
    <t>委員会開催日：</t>
    <rPh sb="0" eb="3">
      <t>イインカイ</t>
    </rPh>
    <rPh sb="3" eb="6">
      <t>カイサイビ</t>
    </rPh>
    <phoneticPr fontId="8"/>
  </si>
  <si>
    <t xml:space="preserve">    審査終了日：</t>
    <rPh sb="4" eb="6">
      <t>シンサ</t>
    </rPh>
    <rPh sb="6" eb="9">
      <t>シュウリョウビ</t>
    </rPh>
    <phoneticPr fontId="8"/>
  </si>
  <si>
    <t>）</t>
    <phoneticPr fontId="8"/>
  </si>
  <si>
    <t>「承認」以外の場合の理由</t>
    <rPh sb="1" eb="3">
      <t>ショウニン</t>
    </rPh>
    <rPh sb="4" eb="6">
      <t>イガイ</t>
    </rPh>
    <rPh sb="7" eb="9">
      <t>バアイ</t>
    </rPh>
    <rPh sb="10" eb="12">
      <t>リユウ</t>
    </rPh>
    <phoneticPr fontId="8"/>
  </si>
  <si>
    <t>備考</t>
    <rPh sb="0" eb="2">
      <t>ビコウ</t>
    </rPh>
    <phoneticPr fontId="8"/>
  </si>
  <si>
    <t>迅速審査</t>
  </si>
  <si>
    <t>（通常審査）委員会開催日</t>
    <rPh sb="1" eb="3">
      <t>ツウジョウ</t>
    </rPh>
    <rPh sb="3" eb="5">
      <t>シンサ</t>
    </rPh>
    <rPh sb="6" eb="9">
      <t>イインカイ</t>
    </rPh>
    <rPh sb="9" eb="12">
      <t>カイサイビ</t>
    </rPh>
    <phoneticPr fontId="9"/>
  </si>
  <si>
    <t>（迅速審査）審査終了日</t>
    <rPh sb="1" eb="3">
      <t>ジンソク</t>
    </rPh>
    <rPh sb="3" eb="5">
      <t>シンサ</t>
    </rPh>
    <rPh sb="6" eb="8">
      <t>シンサ</t>
    </rPh>
    <rPh sb="8" eb="11">
      <t>シュウリョウビ</t>
    </rPh>
    <phoneticPr fontId="9"/>
  </si>
  <si>
    <t>審査区分</t>
    <rPh sb="0" eb="2">
      <t>シンサ</t>
    </rPh>
    <rPh sb="2" eb="4">
      <t>クブン</t>
    </rPh>
    <phoneticPr fontId="8"/>
  </si>
  <si>
    <t>結果</t>
    <rPh sb="0" eb="2">
      <t>ケッカ</t>
    </rPh>
    <phoneticPr fontId="8"/>
  </si>
  <si>
    <r>
      <rPr>
        <sz val="8"/>
        <color theme="0" tint="-0.499984740745262"/>
        <rFont val="游ゴシック"/>
        <family val="3"/>
        <charset val="128"/>
        <scheme val="minor"/>
      </rPr>
      <t>対象</t>
    </r>
    <r>
      <rPr>
        <sz val="8"/>
        <color rgb="FFFF0000"/>
        <rFont val="游ゴシック"/>
        <family val="3"/>
        <charset val="128"/>
        <scheme val="minor"/>
      </rPr>
      <t>★</t>
    </r>
    <rPh sb="0" eb="2">
      <t>タイショウ</t>
    </rPh>
    <phoneticPr fontId="9"/>
  </si>
  <si>
    <r>
      <rPr>
        <sz val="8"/>
        <color theme="0" tint="-0.499984740745262"/>
        <rFont val="游ゴシック"/>
        <family val="3"/>
        <charset val="128"/>
        <scheme val="minor"/>
      </rPr>
      <t>期間</t>
    </r>
    <r>
      <rPr>
        <sz val="8"/>
        <color rgb="FFFF0000"/>
        <rFont val="游ゴシック"/>
        <family val="3"/>
        <charset val="128"/>
        <scheme val="minor"/>
      </rPr>
      <t>★</t>
    </r>
    <rPh sb="0" eb="2">
      <t>キカン</t>
    </rPh>
    <phoneticPr fontId="8"/>
  </si>
  <si>
    <r>
      <rPr>
        <sz val="8"/>
        <color theme="0" tint="-0.499984740745262"/>
        <rFont val="游ゴシック"/>
        <family val="3"/>
        <charset val="128"/>
        <scheme val="minor"/>
      </rPr>
      <t>体制</t>
    </r>
    <r>
      <rPr>
        <sz val="8"/>
        <color rgb="FFFF0000"/>
        <rFont val="游ゴシック"/>
        <family val="3"/>
        <charset val="128"/>
        <scheme val="minor"/>
      </rPr>
      <t>★</t>
    </r>
    <rPh sb="0" eb="2">
      <t>タイセイ</t>
    </rPh>
    <phoneticPr fontId="8"/>
  </si>
  <si>
    <r>
      <rPr>
        <sz val="8"/>
        <color theme="0" tint="-0.499984740745262"/>
        <rFont val="游ゴシック"/>
        <family val="3"/>
        <charset val="128"/>
        <scheme val="minor"/>
      </rPr>
      <t>審査資料</t>
    </r>
    <r>
      <rPr>
        <sz val="10"/>
        <color rgb="FFFF0000"/>
        <rFont val="游ゴシック"/>
        <family val="3"/>
        <charset val="128"/>
        <scheme val="minor"/>
      </rPr>
      <t>★</t>
    </r>
    <rPh sb="0" eb="2">
      <t>シンサ</t>
    </rPh>
    <rPh sb="2" eb="4">
      <t>シリョウ</t>
    </rPh>
    <phoneticPr fontId="9"/>
  </si>
  <si>
    <r>
      <rPr>
        <sz val="8"/>
        <color theme="0" tint="-0.499984740745262"/>
        <rFont val="游ゴシック"/>
        <family val="3"/>
        <charset val="128"/>
        <scheme val="minor"/>
      </rPr>
      <t>依頼者</t>
    </r>
    <r>
      <rPr>
        <sz val="10"/>
        <color rgb="FFFF0000"/>
        <rFont val="游ゴシック"/>
        <family val="3"/>
        <charset val="128"/>
        <scheme val="minor"/>
      </rPr>
      <t>★</t>
    </r>
    <rPh sb="0" eb="3">
      <t>イライシャ</t>
    </rPh>
    <phoneticPr fontId="9"/>
  </si>
  <si>
    <t>）</t>
    <phoneticPr fontId="8"/>
  </si>
  <si>
    <t>該当する項目をリストから選択して下さい。</t>
  </si>
  <si>
    <t>該当する項目をリストから選択して下さい。</t>
    <rPh sb="0" eb="2">
      <t>ガイトウ</t>
    </rPh>
    <rPh sb="4" eb="6">
      <t>コウモク</t>
    </rPh>
    <rPh sb="12" eb="14">
      <t>センタク</t>
    </rPh>
    <rPh sb="16" eb="17">
      <t>クダ</t>
    </rPh>
    <phoneticPr fontId="9"/>
  </si>
  <si>
    <t>リスト選択</t>
    <rPh sb="3" eb="5">
      <t>センタク</t>
    </rPh>
    <phoneticPr fontId="8"/>
  </si>
  <si>
    <t>製造販売後調査実施の適否</t>
  </si>
  <si>
    <t>承認</t>
  </si>
  <si>
    <t>「有」の場合はリストから■を選択して下さい。</t>
    <rPh sb="1" eb="2">
      <t>ア</t>
    </rPh>
    <rPh sb="4" eb="6">
      <t>バアイ</t>
    </rPh>
    <rPh sb="14" eb="16">
      <t>センタク</t>
    </rPh>
    <rPh sb="18" eb="19">
      <t>クダ</t>
    </rPh>
    <phoneticPr fontId="8"/>
  </si>
  <si>
    <t>必要な場合はリストから■を選択して下さい。</t>
    <rPh sb="0" eb="2">
      <t>ヒツヨウ</t>
    </rPh>
    <rPh sb="3" eb="5">
      <t>バアイ</t>
    </rPh>
    <phoneticPr fontId="8"/>
  </si>
  <si>
    <t>提出必須</t>
    <rPh sb="0" eb="2">
      <t>テイシュツ</t>
    </rPh>
    <rPh sb="2" eb="4">
      <t>ヒッス</t>
    </rPh>
    <phoneticPr fontId="8"/>
  </si>
  <si>
    <t>該当する項目をリストから選択して下さい。</t>
    <phoneticPr fontId="8"/>
  </si>
  <si>
    <t>採用済みまたは暫定採用済み</t>
  </si>
  <si>
    <t>支払時期</t>
    <rPh sb="0" eb="2">
      <t>シハライ</t>
    </rPh>
    <rPh sb="2" eb="4">
      <t>ジキ</t>
    </rPh>
    <phoneticPr fontId="9"/>
  </si>
  <si>
    <r>
      <rPr>
        <sz val="8"/>
        <color theme="0" tint="-0.499984740745262"/>
        <rFont val="游ゴシック"/>
        <family val="3"/>
        <charset val="128"/>
        <scheme val="minor"/>
      </rPr>
      <t>支払</t>
    </r>
    <r>
      <rPr>
        <sz val="10"/>
        <color rgb="FFFF0000"/>
        <rFont val="游ゴシック"/>
        <family val="3"/>
        <charset val="128"/>
        <scheme val="minor"/>
      </rPr>
      <t>★</t>
    </r>
    <rPh sb="0" eb="2">
      <t>シハラ</t>
    </rPh>
    <phoneticPr fontId="9"/>
  </si>
  <si>
    <t>「その他」の場合の支払い時期</t>
    <rPh sb="3" eb="4">
      <t>タ</t>
    </rPh>
    <rPh sb="6" eb="8">
      <t>バアイ</t>
    </rPh>
    <rPh sb="9" eb="11">
      <t>シハラ</t>
    </rPh>
    <rPh sb="12" eb="14">
      <t>ジキ</t>
    </rPh>
    <phoneticPr fontId="9"/>
  </si>
  <si>
    <t>特定使用成績調査</t>
    <rPh sb="0" eb="2">
      <t>トクテイ</t>
    </rPh>
    <rPh sb="2" eb="4">
      <t>シヨウ</t>
    </rPh>
    <rPh sb="4" eb="6">
      <t>セイセキ</t>
    </rPh>
    <rPh sb="6" eb="8">
      <t>チョウサ</t>
    </rPh>
    <phoneticPr fontId="8"/>
  </si>
  <si>
    <t xml:space="preserve">医薬品　 </t>
    <rPh sb="0" eb="3">
      <t>イヤクヒン</t>
    </rPh>
    <phoneticPr fontId="8"/>
  </si>
  <si>
    <t xml:space="preserve">医療機器 </t>
    <rPh sb="0" eb="2">
      <t>イリョウ</t>
    </rPh>
    <rPh sb="2" eb="4">
      <t>キキ</t>
    </rPh>
    <phoneticPr fontId="8"/>
  </si>
  <si>
    <t>医薬品</t>
    <rPh sb="0" eb="3">
      <t>イヤクヒン</t>
    </rPh>
    <phoneticPr fontId="8"/>
  </si>
  <si>
    <t>医療機器</t>
    <rPh sb="0" eb="2">
      <t>イリョウ</t>
    </rPh>
    <rPh sb="2" eb="4">
      <t>キキ</t>
    </rPh>
    <phoneticPr fontId="8"/>
  </si>
  <si>
    <r>
      <t>同意書</t>
    </r>
    <r>
      <rPr>
        <sz val="10"/>
        <color theme="1"/>
        <rFont val="游ゴシック"/>
        <family val="3"/>
        <charset val="128"/>
        <scheme val="minor"/>
      </rPr>
      <t>（必要な場合のみ）</t>
    </r>
    <rPh sb="0" eb="3">
      <t>ドウイショ</t>
    </rPh>
    <rPh sb="4" eb="6">
      <t>ヒツヨウ</t>
    </rPh>
    <rPh sb="7" eb="9">
      <t>バアイ</t>
    </rPh>
    <phoneticPr fontId="9"/>
  </si>
  <si>
    <t>製造販売後調査番号</t>
    <rPh sb="0" eb="2">
      <t>セイゾウ</t>
    </rPh>
    <rPh sb="2" eb="4">
      <t>ハンバイ</t>
    </rPh>
    <rPh sb="4" eb="5">
      <t>ゴ</t>
    </rPh>
    <rPh sb="5" eb="7">
      <t>チョウサ</t>
    </rPh>
    <rPh sb="7" eb="9">
      <t>バンゴウ</t>
    </rPh>
    <phoneticPr fontId="8"/>
  </si>
  <si>
    <t>調査責任医師</t>
    <rPh sb="0" eb="2">
      <t>チョウサ</t>
    </rPh>
    <rPh sb="2" eb="4">
      <t>セキニン</t>
    </rPh>
    <rPh sb="4" eb="6">
      <t>イシ</t>
    </rPh>
    <phoneticPr fontId="8"/>
  </si>
  <si>
    <t>製造販売後調査依頼者</t>
    <phoneticPr fontId="8"/>
  </si>
  <si>
    <t>所属長</t>
    <phoneticPr fontId="8"/>
  </si>
  <si>
    <t>調査責任医師</t>
    <phoneticPr fontId="8"/>
  </si>
  <si>
    <t>■</t>
    <phoneticPr fontId="8"/>
  </si>
  <si>
    <t>□</t>
    <phoneticPr fontId="8"/>
  </si>
  <si>
    <t>その他（　　　　　　　　　　　　　　　　　　　　）</t>
    <rPh sb="2" eb="3">
      <t>タ</t>
    </rPh>
    <phoneticPr fontId="8"/>
  </si>
  <si>
    <t>別紙リストに記載の医師</t>
    <rPh sb="0" eb="2">
      <t>ベッシ</t>
    </rPh>
    <rPh sb="6" eb="8">
      <t>キサイ</t>
    </rPh>
    <rPh sb="9" eb="11">
      <t>イシ</t>
    </rPh>
    <phoneticPr fontId="8"/>
  </si>
  <si>
    <t>　審査依頼のあった件についての審査結果を下記のとおり通知いたします。</t>
    <rPh sb="1" eb="3">
      <t>シンサ</t>
    </rPh>
    <rPh sb="3" eb="5">
      <t>イライ</t>
    </rPh>
    <rPh sb="9" eb="10">
      <t>ケン</t>
    </rPh>
    <rPh sb="15" eb="17">
      <t>シンサ</t>
    </rPh>
    <rPh sb="17" eb="19">
      <t>ケッカ</t>
    </rPh>
    <rPh sb="20" eb="22">
      <t>カキ</t>
    </rPh>
    <rPh sb="26" eb="28">
      <t>ツウチ</t>
    </rPh>
    <phoneticPr fontId="9"/>
  </si>
  <si>
    <t>倉敷中央病院　院長　山形　専　　　　印</t>
    <rPh sb="0" eb="2">
      <t>クラシキ</t>
    </rPh>
    <rPh sb="2" eb="4">
      <t>チュウオウ</t>
    </rPh>
    <rPh sb="4" eb="6">
      <t>ビョウイン</t>
    </rPh>
    <rPh sb="7" eb="9">
      <t>インチョウ</t>
    </rPh>
    <rPh sb="10" eb="12">
      <t>ヤマガタ</t>
    </rPh>
    <rPh sb="13" eb="14">
      <t>セン</t>
    </rPh>
    <rPh sb="18" eb="19">
      <t>イン</t>
    </rPh>
    <phoneticPr fontId="9"/>
  </si>
  <si>
    <t>実施診療科</t>
    <phoneticPr fontId="8"/>
  </si>
  <si>
    <t>ご記載欄</t>
    <rPh sb="1" eb="3">
      <t>キサイ</t>
    </rPh>
    <rPh sb="3" eb="4">
      <t>ラン</t>
    </rPh>
    <phoneticPr fontId="8"/>
  </si>
  <si>
    <t>注意点</t>
    <rPh sb="0" eb="2">
      <t>チュウイ</t>
    </rPh>
    <rPh sb="2" eb="3">
      <t>テン</t>
    </rPh>
    <phoneticPr fontId="8"/>
  </si>
  <si>
    <t>原則として主任部長名をご記載下さい。</t>
    <rPh sb="0" eb="2">
      <t>ゲンソク</t>
    </rPh>
    <rPh sb="5" eb="9">
      <t>シュニンブチョウ</t>
    </rPh>
    <rPh sb="9" eb="10">
      <t>メイ</t>
    </rPh>
    <rPh sb="12" eb="14">
      <t>キサイ</t>
    </rPh>
    <phoneticPr fontId="8"/>
  </si>
  <si>
    <t>正式名称でご記載下さい。</t>
    <rPh sb="0" eb="2">
      <t>セイシキ</t>
    </rPh>
    <rPh sb="2" eb="4">
      <t>メイショウ</t>
    </rPh>
    <rPh sb="6" eb="8">
      <t>キサイ</t>
    </rPh>
    <phoneticPr fontId="8"/>
  </si>
  <si>
    <t>対象となる規格（全て）までご記載下さい。</t>
    <rPh sb="0" eb="2">
      <t>タイショウ</t>
    </rPh>
    <rPh sb="5" eb="7">
      <t>キカク</t>
    </rPh>
    <rPh sb="8" eb="9">
      <t>スベ</t>
    </rPh>
    <rPh sb="14" eb="16">
      <t>キサイ</t>
    </rPh>
    <phoneticPr fontId="8"/>
  </si>
  <si>
    <t>実施要綱等に記載されている調査目的を抜粋してご記載下さい。（短くても結構です。）</t>
    <rPh sb="0" eb="2">
      <t>ジッシ</t>
    </rPh>
    <rPh sb="2" eb="4">
      <t>ヨウコウ</t>
    </rPh>
    <rPh sb="4" eb="5">
      <t>トウ</t>
    </rPh>
    <rPh sb="6" eb="8">
      <t>キサイ</t>
    </rPh>
    <rPh sb="13" eb="15">
      <t>チョウサ</t>
    </rPh>
    <rPh sb="15" eb="17">
      <t>モクテキ</t>
    </rPh>
    <rPh sb="18" eb="20">
      <t>バッスイ</t>
    </rPh>
    <rPh sb="23" eb="25">
      <t>キサイ</t>
    </rPh>
    <rPh sb="30" eb="31">
      <t>ミジカ</t>
    </rPh>
    <rPh sb="34" eb="36">
      <t>ケッコウ</t>
    </rPh>
    <phoneticPr fontId="8"/>
  </si>
  <si>
    <t>「科」までご記載下さい。</t>
    <rPh sb="1" eb="2">
      <t>カ</t>
    </rPh>
    <rPh sb="6" eb="8">
      <t>キサイ</t>
    </rPh>
    <phoneticPr fontId="8"/>
  </si>
  <si>
    <t>該当する項目をリストから選択して下さい。
（特定の複数医師で実施する場合は、別紙にて担当医師リストをご作成下さい。）</t>
    <rPh sb="0" eb="2">
      <t>ガイトウ</t>
    </rPh>
    <rPh sb="4" eb="6">
      <t>コウモク</t>
    </rPh>
    <rPh sb="12" eb="14">
      <t>センタク</t>
    </rPh>
    <rPh sb="22" eb="24">
      <t>トクテイ</t>
    </rPh>
    <rPh sb="25" eb="27">
      <t>フクスウ</t>
    </rPh>
    <rPh sb="27" eb="29">
      <t>イシ</t>
    </rPh>
    <rPh sb="30" eb="32">
      <t>ジッシ</t>
    </rPh>
    <rPh sb="34" eb="36">
      <t>バアイ</t>
    </rPh>
    <rPh sb="38" eb="40">
      <t>ベッシ</t>
    </rPh>
    <rPh sb="42" eb="46">
      <t>タントウイシ</t>
    </rPh>
    <rPh sb="51" eb="53">
      <t>サクセイ</t>
    </rPh>
    <phoneticPr fontId="9"/>
  </si>
  <si>
    <t>「科」までご記載下さい。</t>
    <rPh sb="1" eb="2">
      <t>カ</t>
    </rPh>
    <rPh sb="6" eb="8">
      <t>キサイ</t>
    </rPh>
    <rPh sb="8" eb="9">
      <t>クダ</t>
    </rPh>
    <phoneticPr fontId="9"/>
  </si>
  <si>
    <t>職名もご記載下さい。
職名が長い場合は、氏名の間を適宜改行して下さい。</t>
    <rPh sb="0" eb="2">
      <t>ショクメイ</t>
    </rPh>
    <rPh sb="4" eb="6">
      <t>キサイ</t>
    </rPh>
    <rPh sb="11" eb="13">
      <t>ショクメイ</t>
    </rPh>
    <rPh sb="14" eb="15">
      <t>ナガ</t>
    </rPh>
    <rPh sb="16" eb="18">
      <t>バアイ</t>
    </rPh>
    <rPh sb="20" eb="22">
      <t>シメイ</t>
    </rPh>
    <rPh sb="23" eb="24">
      <t>アイダ</t>
    </rPh>
    <rPh sb="25" eb="27">
      <t>テキギ</t>
    </rPh>
    <rPh sb="27" eb="29">
      <t>カイギョウ</t>
    </rPh>
    <phoneticPr fontId="9"/>
  </si>
  <si>
    <t>※期間は必ずどちらか一方のみご記載下さい。
調査期間が確定している場合は「調査期間終了予定年月日」に終了予定年月日を、承認条件解除までの場合は「終了予定は承認条件解除まで」のリストより■を選択して下さい。</t>
    <rPh sb="1" eb="3">
      <t>キカン</t>
    </rPh>
    <rPh sb="4" eb="5">
      <t>カナラ</t>
    </rPh>
    <rPh sb="10" eb="12">
      <t>イッポウ</t>
    </rPh>
    <rPh sb="15" eb="17">
      <t>キサイ</t>
    </rPh>
    <rPh sb="22" eb="24">
      <t>チョウサ</t>
    </rPh>
    <rPh sb="24" eb="26">
      <t>キカン</t>
    </rPh>
    <rPh sb="27" eb="29">
      <t>カクテイ</t>
    </rPh>
    <rPh sb="33" eb="35">
      <t>バアイ</t>
    </rPh>
    <rPh sb="37" eb="39">
      <t>チョウサ</t>
    </rPh>
    <rPh sb="39" eb="41">
      <t>キカン</t>
    </rPh>
    <rPh sb="41" eb="43">
      <t>シュウリョウ</t>
    </rPh>
    <rPh sb="43" eb="45">
      <t>ヨテイ</t>
    </rPh>
    <rPh sb="45" eb="48">
      <t>ネンガッピ</t>
    </rPh>
    <rPh sb="50" eb="52">
      <t>シュウリョウ</t>
    </rPh>
    <rPh sb="52" eb="54">
      <t>ヨテイ</t>
    </rPh>
    <rPh sb="54" eb="57">
      <t>ネンガッピ</t>
    </rPh>
    <rPh sb="59" eb="61">
      <t>ショウニン</t>
    </rPh>
    <rPh sb="61" eb="63">
      <t>ジョウケン</t>
    </rPh>
    <rPh sb="63" eb="65">
      <t>カイジョ</t>
    </rPh>
    <rPh sb="68" eb="70">
      <t>バアイ</t>
    </rPh>
    <rPh sb="72" eb="74">
      <t>シュウリョウ</t>
    </rPh>
    <rPh sb="74" eb="76">
      <t>ヨテイ</t>
    </rPh>
    <rPh sb="77" eb="79">
      <t>ショウニン</t>
    </rPh>
    <rPh sb="79" eb="81">
      <t>ジョウケン</t>
    </rPh>
    <rPh sb="81" eb="83">
      <t>カイジョ</t>
    </rPh>
    <rPh sb="94" eb="96">
      <t>センタク</t>
    </rPh>
    <phoneticPr fontId="8"/>
  </si>
  <si>
    <t>その他資料の提出が有る場合は、資料名をご記載下さい。</t>
    <rPh sb="2" eb="3">
      <t>タ</t>
    </rPh>
    <rPh sb="3" eb="5">
      <t>シリョウ</t>
    </rPh>
    <rPh sb="6" eb="8">
      <t>テイシュツ</t>
    </rPh>
    <rPh sb="9" eb="10">
      <t>ア</t>
    </rPh>
    <rPh sb="11" eb="13">
      <t>バアイ</t>
    </rPh>
    <rPh sb="15" eb="17">
      <t>シリョウ</t>
    </rPh>
    <rPh sb="17" eb="18">
      <t>メイ</t>
    </rPh>
    <rPh sb="20" eb="22">
      <t>キサイ</t>
    </rPh>
    <rPh sb="22" eb="23">
      <t>クダ</t>
    </rPh>
    <phoneticPr fontId="9"/>
  </si>
  <si>
    <t>全例調査の場合は「全」とご記載下さい。</t>
    <rPh sb="0" eb="2">
      <t>ゼンレイ</t>
    </rPh>
    <rPh sb="2" eb="4">
      <t>チョウサ</t>
    </rPh>
    <rPh sb="5" eb="7">
      <t>バアイ</t>
    </rPh>
    <rPh sb="9" eb="10">
      <t>ゼン</t>
    </rPh>
    <rPh sb="13" eb="15">
      <t>キサイ</t>
    </rPh>
    <rPh sb="15" eb="16">
      <t>クダ</t>
    </rPh>
    <phoneticPr fontId="8"/>
  </si>
  <si>
    <t>数字のみご記載下さい。</t>
    <rPh sb="5" eb="7">
      <t>キサイ</t>
    </rPh>
    <phoneticPr fontId="8"/>
  </si>
  <si>
    <t>数字のみご記載下さい。</t>
    <rPh sb="0" eb="2">
      <t>スウジ</t>
    </rPh>
    <rPh sb="5" eb="7">
      <t>キサイ</t>
    </rPh>
    <rPh sb="7" eb="8">
      <t>クダ</t>
    </rPh>
    <phoneticPr fontId="9"/>
  </si>
  <si>
    <t>自動計算です。記載しないで下さい。</t>
    <rPh sb="0" eb="2">
      <t>ジドウ</t>
    </rPh>
    <rPh sb="2" eb="4">
      <t>ケイサン</t>
    </rPh>
    <rPh sb="13" eb="14">
      <t>クダ</t>
    </rPh>
    <phoneticPr fontId="9"/>
  </si>
  <si>
    <t>自動計算です。記載しないで下さい。</t>
    <rPh sb="0" eb="2">
      <t>ジドウ</t>
    </rPh>
    <rPh sb="2" eb="4">
      <t>ケイサン</t>
    </rPh>
    <phoneticPr fontId="9"/>
  </si>
  <si>
    <t>支払時期が「その他」の場合、具体的にご記載下さい。</t>
    <rPh sb="0" eb="2">
      <t>シハライ</t>
    </rPh>
    <rPh sb="2" eb="4">
      <t>ジキ</t>
    </rPh>
    <rPh sb="8" eb="9">
      <t>タ</t>
    </rPh>
    <rPh sb="11" eb="13">
      <t>バアイ</t>
    </rPh>
    <rPh sb="14" eb="17">
      <t>グタイテキ</t>
    </rPh>
    <rPh sb="21" eb="22">
      <t>クダ</t>
    </rPh>
    <phoneticPr fontId="9"/>
  </si>
  <si>
    <t>CROが手続き支援している場合は、CRO担当者情報をご記載下さい。</t>
    <rPh sb="4" eb="6">
      <t>テツヅ</t>
    </rPh>
    <rPh sb="7" eb="9">
      <t>シエン</t>
    </rPh>
    <rPh sb="13" eb="15">
      <t>バアイ</t>
    </rPh>
    <rPh sb="20" eb="23">
      <t>タントウシャ</t>
    </rPh>
    <rPh sb="23" eb="25">
      <t>ジョウホウ</t>
    </rPh>
    <rPh sb="27" eb="29">
      <t>キサイ</t>
    </rPh>
    <phoneticPr fontId="8"/>
  </si>
  <si>
    <t>【ご確認下さい】事務局コメント欄</t>
    <rPh sb="2" eb="4">
      <t>カクニン</t>
    </rPh>
    <rPh sb="8" eb="11">
      <t>ジムキョク</t>
    </rPh>
    <rPh sb="15" eb="16">
      <t>ラン</t>
    </rPh>
    <phoneticPr fontId="8"/>
  </si>
  <si>
    <r>
      <t>※</t>
    </r>
    <r>
      <rPr>
        <sz val="9"/>
        <color rgb="FFFF0000"/>
        <rFont val="游ゴシック"/>
        <family val="3"/>
        <charset val="128"/>
        <scheme val="minor"/>
      </rPr>
      <t>最初は空欄で結構です。</t>
    </r>
    <r>
      <rPr>
        <sz val="9"/>
        <color theme="1"/>
        <rFont val="游ゴシック"/>
        <family val="3"/>
        <charset val="128"/>
        <scheme val="minor"/>
      </rPr>
      <t>事務局よりご連絡します。</t>
    </r>
    <rPh sb="1" eb="3">
      <t>サイショ</t>
    </rPh>
    <rPh sb="4" eb="6">
      <t>クウラン</t>
    </rPh>
    <rPh sb="7" eb="9">
      <t>ケッコウ</t>
    </rPh>
    <rPh sb="12" eb="15">
      <t>ジムキョク</t>
    </rPh>
    <rPh sb="18" eb="20">
      <t>レンラク</t>
    </rPh>
    <phoneticPr fontId="8"/>
  </si>
  <si>
    <r>
      <rPr>
        <b/>
        <sz val="18"/>
        <color theme="1"/>
        <rFont val="游ゴシック"/>
        <family val="3"/>
        <charset val="128"/>
        <scheme val="minor"/>
      </rPr>
      <t>＜申請書の作成方法＞</t>
    </r>
    <r>
      <rPr>
        <b/>
        <sz val="12"/>
        <color theme="1"/>
        <rFont val="游ゴシック"/>
        <family val="3"/>
        <charset val="128"/>
        <scheme val="minor"/>
      </rPr>
      <t xml:space="preserve">
・このシートの「ご記載欄」に必要事項（</t>
    </r>
    <r>
      <rPr>
        <b/>
        <sz val="12"/>
        <color rgb="FFFF0000"/>
        <rFont val="游ゴシック"/>
        <family val="3"/>
        <charset val="128"/>
        <scheme val="minor"/>
      </rPr>
      <t>★</t>
    </r>
    <r>
      <rPr>
        <b/>
        <sz val="12"/>
        <color theme="1"/>
        <rFont val="游ゴシック"/>
        <family val="3"/>
        <charset val="128"/>
        <scheme val="minor"/>
      </rPr>
      <t>印は必須項目）をご記載下さい。自動的に「出力用（様式-P1）」シートに反映されます。
・記載ができましたら、ファイルをメール添付にてお送りください。事務局で内容の確認をします。
・修正の必要や疑義がある場合は、「事務局コメント欄」を記載してお返しします。確認の上、ご対応ください。
・事務局での事前確認が完了しましたら、事務局からの連絡後に「出力用（様式-P1）」シートを印刷し、押印したものをご提出下さい。</t>
    </r>
    <rPh sb="1" eb="4">
      <t>シンセイショ</t>
    </rPh>
    <rPh sb="5" eb="7">
      <t>サクセイ</t>
    </rPh>
    <rPh sb="7" eb="9">
      <t>ホウホウ</t>
    </rPh>
    <rPh sb="75" eb="77">
      <t>キサイ</t>
    </rPh>
    <rPh sb="93" eb="95">
      <t>テンプ</t>
    </rPh>
    <rPh sb="98" eb="99">
      <t>オク</t>
    </rPh>
    <rPh sb="105" eb="108">
      <t>ジムキョク</t>
    </rPh>
    <rPh sb="109" eb="111">
      <t>ナイヨウ</t>
    </rPh>
    <rPh sb="112" eb="114">
      <t>カクニン</t>
    </rPh>
    <rPh sb="121" eb="123">
      <t>シュウセイ</t>
    </rPh>
    <rPh sb="124" eb="126">
      <t>ヒツヨウ</t>
    </rPh>
    <rPh sb="127" eb="129">
      <t>ギギ</t>
    </rPh>
    <rPh sb="132" eb="134">
      <t>バアイ</t>
    </rPh>
    <rPh sb="137" eb="140">
      <t>ジムキョク</t>
    </rPh>
    <rPh sb="144" eb="145">
      <t>ラン</t>
    </rPh>
    <rPh sb="147" eb="149">
      <t>キサイ</t>
    </rPh>
    <rPh sb="152" eb="153">
      <t>カエ</t>
    </rPh>
    <rPh sb="158" eb="160">
      <t>カクニン</t>
    </rPh>
    <rPh sb="161" eb="162">
      <t>ウエ</t>
    </rPh>
    <rPh sb="164" eb="166">
      <t>タイオウ</t>
    </rPh>
    <rPh sb="173" eb="176">
      <t>ジムキョク</t>
    </rPh>
    <rPh sb="178" eb="180">
      <t>ジゼン</t>
    </rPh>
    <rPh sb="180" eb="182">
      <t>カクニン</t>
    </rPh>
    <rPh sb="183" eb="185">
      <t>カンリョウ</t>
    </rPh>
    <rPh sb="191" eb="194">
      <t>ジムキョク</t>
    </rPh>
    <rPh sb="197" eb="199">
      <t>レンラク</t>
    </rPh>
    <rPh sb="199" eb="200">
      <t>ゴ</t>
    </rPh>
    <rPh sb="204" eb="205">
      <t>ヨウ</t>
    </rPh>
    <rPh sb="217" eb="219">
      <t>インサツ</t>
    </rPh>
    <rPh sb="221" eb="223">
      <t>オウイン</t>
    </rPh>
    <rPh sb="229" eb="231">
      <t>テイシュツ</t>
    </rPh>
    <rPh sb="231" eb="232">
      <t>クダ</t>
    </rPh>
    <phoneticPr fontId="9"/>
  </si>
  <si>
    <t>全て必須提出文書です。必ずご提出下さい。
（「実施要綱」がない場合は「調査計画書」を、「添付文書」がない場合は「製品概要」をご提出ください。）</t>
    <phoneticPr fontId="8"/>
  </si>
  <si>
    <t xml:space="preserve">一般使用成績調査　   </t>
    <rPh sb="0" eb="2">
      <t>イッパン</t>
    </rPh>
    <rPh sb="2" eb="4">
      <t>シヨウ</t>
    </rPh>
    <rPh sb="4" eb="6">
      <t>セイセキ</t>
    </rPh>
    <rPh sb="6" eb="8">
      <t>チョウサ</t>
    </rPh>
    <phoneticPr fontId="8"/>
  </si>
  <si>
    <t>使用成績比較調査　</t>
    <rPh sb="4" eb="6">
      <t>ヒカク</t>
    </rPh>
    <phoneticPr fontId="8"/>
  </si>
  <si>
    <t>調査実施理由</t>
    <rPh sb="2" eb="4">
      <t>ジッシ</t>
    </rPh>
    <rPh sb="4" eb="6">
      <t>リユウ</t>
    </rPh>
    <phoneticPr fontId="8"/>
  </si>
  <si>
    <t>本調査の実施及び結果の報告が厚生労働省より義務付けられているため。</t>
    <rPh sb="0" eb="3">
      <t>ホンチョウサ</t>
    </rPh>
    <rPh sb="4" eb="6">
      <t>ジッシ</t>
    </rPh>
    <rPh sb="6" eb="7">
      <t>オヨ</t>
    </rPh>
    <rPh sb="8" eb="10">
      <t>ケッカ</t>
    </rPh>
    <rPh sb="11" eb="13">
      <t>ホウコク</t>
    </rPh>
    <rPh sb="14" eb="16">
      <t>コウセイ</t>
    </rPh>
    <rPh sb="16" eb="19">
      <t>ロウドウショウ</t>
    </rPh>
    <rPh sb="21" eb="24">
      <t>ギムヅ</t>
    </rPh>
    <phoneticPr fontId="8"/>
  </si>
  <si>
    <t>調査実施理由</t>
    <rPh sb="0" eb="2">
      <t>チョウサ</t>
    </rPh>
    <rPh sb="2" eb="4">
      <t>ジッシ</t>
    </rPh>
    <rPh sb="4" eb="6">
      <t>リユウ</t>
    </rPh>
    <phoneticPr fontId="9"/>
  </si>
  <si>
    <t>調査担当（分担）医師リスト</t>
    <rPh sb="0" eb="2">
      <t>チョウサ</t>
    </rPh>
    <rPh sb="2" eb="4">
      <t>タントウ</t>
    </rPh>
    <rPh sb="5" eb="7">
      <t>ブンタン</t>
    </rPh>
    <rPh sb="8" eb="10">
      <t>イシ</t>
    </rPh>
    <phoneticPr fontId="8"/>
  </si>
  <si>
    <r>
      <t>調査担当（分担）医師リスト</t>
    </r>
    <r>
      <rPr>
        <sz val="10"/>
        <color theme="1"/>
        <rFont val="游ゴシック"/>
        <family val="3"/>
        <charset val="128"/>
        <scheme val="minor"/>
      </rPr>
      <t>（必要な場合のみ）</t>
    </r>
    <rPh sb="0" eb="2">
      <t>チョウサ</t>
    </rPh>
    <rPh sb="2" eb="4">
      <t>タントウ</t>
    </rPh>
    <rPh sb="5" eb="7">
      <t>ブンタン</t>
    </rPh>
    <rPh sb="8" eb="10">
      <t>イシ</t>
    </rPh>
    <rPh sb="14" eb="16">
      <t>ヒツヨウ</t>
    </rPh>
    <rPh sb="17" eb="19">
      <t>バアイ</t>
    </rPh>
    <phoneticPr fontId="9"/>
  </si>
  <si>
    <t>厚労省の指示による調査である場合は■を選択してください。企業の自主的な調査の場合は窓口が異なりますのでご連絡ください。</t>
    <rPh sb="0" eb="3">
      <t>コウロウショウ</t>
    </rPh>
    <rPh sb="4" eb="6">
      <t>シジ</t>
    </rPh>
    <rPh sb="9" eb="11">
      <t>チョウサ</t>
    </rPh>
    <rPh sb="14" eb="16">
      <t>バアイ</t>
    </rPh>
    <rPh sb="19" eb="21">
      <t>センタク</t>
    </rPh>
    <rPh sb="28" eb="30">
      <t>キギョウ</t>
    </rPh>
    <rPh sb="31" eb="34">
      <t>ジシュテキ</t>
    </rPh>
    <rPh sb="35" eb="37">
      <t>チョウサ</t>
    </rPh>
    <rPh sb="38" eb="40">
      <t>バアイ</t>
    </rPh>
    <rPh sb="41" eb="43">
      <t>マドグチ</t>
    </rPh>
    <rPh sb="44" eb="45">
      <t>コト</t>
    </rPh>
    <rPh sb="52" eb="54">
      <t>レンラク</t>
    </rPh>
    <phoneticPr fontId="8"/>
  </si>
  <si>
    <t>調査終了後（翌々月内）</t>
    <rPh sb="0" eb="2">
      <t>チョウサ</t>
    </rPh>
    <rPh sb="2" eb="5">
      <t>シュウリョウゴ</t>
    </rPh>
    <rPh sb="6" eb="9">
      <t>ヨクヨクゲツ</t>
    </rPh>
    <rPh sb="9" eb="10">
      <t>ナイ</t>
    </rPh>
    <phoneticPr fontId="8"/>
  </si>
  <si>
    <t>年度末ごと（翌々月内）</t>
    <rPh sb="0" eb="3">
      <t>ネンドマツ</t>
    </rPh>
    <rPh sb="6" eb="9">
      <t>ヨクヨクゲツ</t>
    </rPh>
    <rPh sb="9" eb="10">
      <t>ナイ</t>
    </rPh>
    <phoneticPr fontId="8"/>
  </si>
  <si>
    <t>添付文書</t>
    <rPh sb="0" eb="2">
      <t>テンプ</t>
    </rPh>
    <rPh sb="2" eb="4">
      <t>ブンショ</t>
    </rPh>
    <phoneticPr fontId="9"/>
  </si>
  <si>
    <t>倉敷中央病院　院長　殿</t>
    <rPh sb="0" eb="2">
      <t>クラシキ</t>
    </rPh>
    <rPh sb="2" eb="4">
      <t>チュウオウ</t>
    </rPh>
    <rPh sb="4" eb="6">
      <t>ビョウイン</t>
    </rPh>
    <phoneticPr fontId="9"/>
  </si>
  <si>
    <t>全例調査で契約前の症例も調査対象とする必要がある場合は、こちらにその旨をご記載下さい。
診療科から調査票作成支援の希望がある場合は、「調査票作成支援希望あり」とご記載ください。</t>
    <rPh sb="0" eb="2">
      <t>ゼンレイ</t>
    </rPh>
    <rPh sb="2" eb="4">
      <t>チョウサ</t>
    </rPh>
    <rPh sb="5" eb="7">
      <t>ケイヤク</t>
    </rPh>
    <rPh sb="7" eb="8">
      <t>マエ</t>
    </rPh>
    <rPh sb="9" eb="11">
      <t>ショウレイ</t>
    </rPh>
    <rPh sb="12" eb="14">
      <t>チョウサ</t>
    </rPh>
    <rPh sb="14" eb="16">
      <t>タイショウ</t>
    </rPh>
    <rPh sb="19" eb="21">
      <t>ヒツヨウ</t>
    </rPh>
    <rPh sb="24" eb="26">
      <t>バアイ</t>
    </rPh>
    <rPh sb="34" eb="35">
      <t>ムネ</t>
    </rPh>
    <rPh sb="37" eb="39">
      <t>キサイ</t>
    </rPh>
    <rPh sb="44" eb="47">
      <t>シンリョウカ</t>
    </rPh>
    <rPh sb="49" eb="52">
      <t>チョウサヒョウ</t>
    </rPh>
    <rPh sb="52" eb="54">
      <t>サクセイ</t>
    </rPh>
    <rPh sb="54" eb="56">
      <t>シエン</t>
    </rPh>
    <rPh sb="57" eb="59">
      <t>キボウ</t>
    </rPh>
    <rPh sb="62" eb="64">
      <t>バアイ</t>
    </rPh>
    <rPh sb="67" eb="70">
      <t>チョウサヒョウ</t>
    </rPh>
    <rPh sb="70" eb="72">
      <t>サクセイ</t>
    </rPh>
    <rPh sb="72" eb="74">
      <t>シエン</t>
    </rPh>
    <rPh sb="74" eb="76">
      <t>キボウ</t>
    </rPh>
    <rPh sb="81" eb="83">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</si>
</sst>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quot;号&quot;"/>
    <numFmt numFmtId="177" formatCode="[$-F800]dddd\,\ mmmm\ dd\,\ yyyy"/>
    <numFmt numFmtId="178" formatCode="General&quot;㊞&quot;"/>
    <numFmt numFmtId="179" formatCode="0_);[Red]\(0\)"/>
  </numFmts>
  <fonts count="4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b/>
      <sz val="14"/>
      <color theme="1"/>
      <name val="游ゴシック"/>
      <family val="3"/>
      <charset val="128"/>
      <scheme val="minor"/>
    </font>
    <font>
      <u/>
      <sz val="11"/>
      <color theme="1"/>
      <name val="游ゴシック"/>
      <family val="2"/>
      <charset val="128"/>
      <scheme val="minor"/>
    </font>
    <font>
      <sz val="9"/>
      <color theme="1"/>
      <name val="游ゴシック"/>
      <family val="2"/>
      <charset val="128"/>
      <scheme val="minor"/>
    </font>
    <font>
      <u/>
      <sz val="11"/>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b/>
      <sz val="11"/>
      <color rgb="FFFA7D00"/>
      <name val="游ゴシック"/>
      <family val="2"/>
      <charset val="128"/>
      <scheme val="minor"/>
    </font>
    <font>
      <b/>
      <sz val="22"/>
      <color theme="1"/>
      <name val="游ゴシック"/>
      <family val="3"/>
      <charset val="128"/>
      <scheme val="minor"/>
    </font>
    <font>
      <sz val="10"/>
      <color rgb="FFFF0000"/>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name val="游ゴシック"/>
      <family val="3"/>
      <charset val="128"/>
      <scheme val="minor"/>
    </font>
    <font>
      <sz val="9"/>
      <color rgb="FFFF0000"/>
      <name val="游ゴシック"/>
      <family val="3"/>
      <charset val="128"/>
      <scheme val="minor"/>
    </font>
    <font>
      <u/>
      <sz val="11"/>
      <color theme="10"/>
      <name val="ＭＳ Ｐゴシック"/>
      <family val="3"/>
      <charset val="128"/>
    </font>
    <font>
      <sz val="8"/>
      <color theme="1"/>
      <name val="游ゴシック"/>
      <family val="3"/>
      <charset val="128"/>
      <scheme val="minor"/>
    </font>
    <font>
      <sz val="10"/>
      <color theme="1"/>
      <name val="游ゴシック"/>
      <family val="2"/>
      <scheme val="minor"/>
    </font>
    <font>
      <sz val="6"/>
      <color theme="1"/>
      <name val="游ゴシック"/>
      <family val="2"/>
      <scheme val="minor"/>
    </font>
    <font>
      <b/>
      <sz val="12"/>
      <color theme="1"/>
      <name val="游ゴシック"/>
      <family val="3"/>
      <charset val="128"/>
      <scheme val="minor"/>
    </font>
    <font>
      <b/>
      <sz val="12"/>
      <color rgb="FFFF0000"/>
      <name val="游ゴシック"/>
      <family val="3"/>
      <charset val="128"/>
      <scheme val="minor"/>
    </font>
    <font>
      <sz val="8"/>
      <color rgb="FFFF0000"/>
      <name val="游ゴシック"/>
      <family val="3"/>
      <charset val="128"/>
      <scheme val="minor"/>
    </font>
    <font>
      <sz val="8"/>
      <name val="游ゴシック"/>
      <family val="3"/>
      <charset val="128"/>
      <scheme val="minor"/>
    </font>
    <font>
      <sz val="8"/>
      <color rgb="FFFF0000"/>
      <name val="游ゴシック"/>
      <family val="2"/>
      <scheme val="minor"/>
    </font>
    <font>
      <b/>
      <sz val="12"/>
      <name val="游ゴシック"/>
      <family val="3"/>
      <charset val="128"/>
      <scheme val="minor"/>
    </font>
    <font>
      <sz val="8"/>
      <color theme="0" tint="-0.499984740745262"/>
      <name val="游ゴシック"/>
      <family val="3"/>
      <charset val="128"/>
      <scheme val="minor"/>
    </font>
    <font>
      <sz val="9"/>
      <color theme="1" tint="0.499984740745262"/>
      <name val="游ゴシック"/>
      <family val="2"/>
      <charset val="128"/>
      <scheme val="minor"/>
    </font>
    <font>
      <sz val="9"/>
      <color theme="1" tint="0.499984740745262"/>
      <name val="游ゴシック"/>
      <family val="3"/>
      <charset val="128"/>
      <scheme val="minor"/>
    </font>
    <font>
      <sz val="9"/>
      <color theme="1"/>
      <name val="游ゴシック"/>
      <family val="2"/>
      <scheme val="minor"/>
    </font>
    <font>
      <sz val="12"/>
      <color theme="1"/>
      <name val="游ゴシック"/>
      <family val="2"/>
      <scheme val="minor"/>
    </font>
    <font>
      <b/>
      <sz val="11"/>
      <color theme="1"/>
      <name val="游ゴシック"/>
      <family val="3"/>
      <charset val="128"/>
      <scheme val="minor"/>
    </font>
    <font>
      <b/>
      <sz val="10"/>
      <color theme="1"/>
      <name val="游ゴシック"/>
      <family val="2"/>
      <charset val="128"/>
      <scheme val="minor"/>
    </font>
    <font>
      <b/>
      <sz val="10"/>
      <color theme="1"/>
      <name val="游ゴシック"/>
      <family val="3"/>
      <charset val="128"/>
      <scheme val="minor"/>
    </font>
    <font>
      <b/>
      <sz val="9"/>
      <color theme="1"/>
      <name val="游ゴシック"/>
      <family val="3"/>
      <charset val="128"/>
      <scheme val="minor"/>
    </font>
    <font>
      <b/>
      <sz val="10"/>
      <color rgb="FFFF0000"/>
      <name val="游ゴシック"/>
      <family val="3"/>
      <charset val="128"/>
      <scheme val="minor"/>
    </font>
    <font>
      <b/>
      <u/>
      <sz val="11"/>
      <color theme="10"/>
      <name val="ＭＳ Ｐゴシック"/>
      <family val="3"/>
      <charset val="128"/>
    </font>
    <font>
      <b/>
      <sz val="11"/>
      <color theme="1"/>
      <name val="游ゴシック"/>
      <family val="2"/>
      <scheme val="minor"/>
    </font>
    <font>
      <b/>
      <sz val="18"/>
      <color theme="1"/>
      <name val="游ゴシック"/>
      <family val="3"/>
      <charset val="128"/>
      <scheme val="minor"/>
    </font>
    <font>
      <b/>
      <sz val="10"/>
      <name val="游ゴシック"/>
      <family val="3"/>
      <charset val="12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CCFFCC"/>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9" tint="0.59999389629810485"/>
        <bgColor indexed="64"/>
      </patternFill>
    </fill>
    <fill>
      <patternFill patternType="solid">
        <fgColor theme="5" tint="0.79998168889431442"/>
        <bgColor indexed="64"/>
      </patternFill>
    </fill>
  </fills>
  <borders count="84">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bottom/>
      <diagonal/>
    </border>
    <border>
      <left/>
      <right/>
      <top style="thin">
        <color theme="0" tint="-0.24994659260841701"/>
      </top>
      <bottom/>
      <diagonal/>
    </border>
    <border>
      <left/>
      <right/>
      <top style="thin">
        <color theme="0" tint="-0.14999847407452621"/>
      </top>
      <bottom/>
      <diagonal/>
    </border>
    <border>
      <left/>
      <right style="thin">
        <color theme="0" tint="-0.1499984740745262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14999847407452621"/>
      </left>
      <right style="thin">
        <color theme="0" tint="-0.14999847407452621"/>
      </right>
      <top/>
      <bottom style="thin">
        <color theme="0" tint="-0.14999847407452621"/>
      </bottom>
      <diagonal/>
    </border>
    <border>
      <left/>
      <right/>
      <top/>
      <bottom style="double">
        <color theme="0" tint="-0.249977111117893"/>
      </bottom>
      <diagonal/>
    </border>
    <border>
      <left style="thin">
        <color theme="0" tint="-0.24994659260841701"/>
      </left>
      <right/>
      <top style="double">
        <color theme="0" tint="-0.249977111117893"/>
      </top>
      <bottom/>
      <diagonal/>
    </border>
    <border>
      <left/>
      <right style="thin">
        <color theme="0" tint="-0.24994659260841701"/>
      </right>
      <top style="double">
        <color theme="0" tint="-0.249977111117893"/>
      </top>
      <bottom/>
      <diagonal/>
    </border>
    <border>
      <left/>
      <right/>
      <top style="double">
        <color theme="0" tint="-0.249977111117893"/>
      </top>
      <bottom/>
      <diagonal/>
    </border>
    <border>
      <left style="thin">
        <color theme="0" tint="-0.24994659260841701"/>
      </left>
      <right/>
      <top/>
      <bottom style="double">
        <color theme="0" tint="-0.249977111117893"/>
      </bottom>
      <diagonal/>
    </border>
    <border>
      <left/>
      <right style="thin">
        <color theme="0" tint="-0.24994659260841701"/>
      </right>
      <top/>
      <bottom style="double">
        <color theme="0" tint="-0.249977111117893"/>
      </bottom>
      <diagonal/>
    </border>
    <border>
      <left style="thin">
        <color theme="0" tint="-0.14999847407452621"/>
      </left>
      <right style="thin">
        <color theme="0" tint="-0.14999847407452621"/>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style="thin">
        <color theme="0" tint="-0.14999847407452621"/>
      </left>
      <right style="thin">
        <color theme="0" tint="-0.14999847407452621"/>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top/>
      <bottom style="medium">
        <color theme="0" tint="-0.249977111117893"/>
      </bottom>
      <diagonal/>
    </border>
    <border>
      <left style="thin">
        <color theme="0" tint="-0.14999847407452621"/>
      </left>
      <right style="thin">
        <color theme="0" tint="-0.14999847407452621"/>
      </right>
      <top/>
      <bottom style="double">
        <color theme="0" tint="-0.249977111117893"/>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top style="medium">
        <color theme="0" tint="-0.249977111117893"/>
      </top>
      <bottom style="medium">
        <color theme="0" tint="-0.249977111117893"/>
      </bottom>
      <diagonal/>
    </border>
    <border>
      <left style="thin">
        <color theme="0" tint="-0.24994659260841701"/>
      </left>
      <right style="thin">
        <color theme="0" tint="-0.24994659260841701"/>
      </right>
      <top style="medium">
        <color theme="0" tint="-0.249977111117893"/>
      </top>
      <bottom style="double">
        <color theme="0" tint="-0.249977111117893"/>
      </bottom>
      <diagonal/>
    </border>
    <border>
      <left style="thin">
        <color theme="0" tint="-0.24994659260841701"/>
      </left>
      <right style="thin">
        <color theme="0" tint="-0.24994659260841701"/>
      </right>
      <top style="thin">
        <color theme="0" tint="-0.24994659260841701"/>
      </top>
      <bottom style="double">
        <color theme="0" tint="-0.249977111117893"/>
      </bottom>
      <diagonal/>
    </border>
    <border>
      <left style="thin">
        <color theme="0" tint="-0.24994659260841701"/>
      </left>
      <right style="thin">
        <color theme="0" tint="-0.24994659260841701"/>
      </right>
      <top style="double">
        <color theme="0" tint="-0.249977111117893"/>
      </top>
      <bottom style="double">
        <color theme="0" tint="-0.249977111117893"/>
      </bottom>
      <diagonal/>
    </border>
    <border>
      <left style="thin">
        <color theme="0" tint="-0.24994659260841701"/>
      </left>
      <right style="thin">
        <color theme="0" tint="-0.24994659260841701"/>
      </right>
      <top/>
      <bottom style="medium">
        <color theme="0" tint="-0.249977111117893"/>
      </bottom>
      <diagonal/>
    </border>
    <border>
      <left/>
      <right style="thin">
        <color theme="0" tint="-0.14999847407452621"/>
      </right>
      <top/>
      <bottom style="thin">
        <color theme="0" tint="-0.14999847407452621"/>
      </bottom>
      <diagonal/>
    </border>
    <border>
      <left style="thin">
        <color theme="0" tint="-0.24994659260841701"/>
      </left>
      <right/>
      <top/>
      <bottom/>
      <diagonal/>
    </border>
    <border>
      <left/>
      <right style="thin">
        <color theme="0" tint="-0.2499465926084170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ck">
        <color theme="0" tint="-0.14993743705557422"/>
      </top>
      <bottom style="thin">
        <color theme="0" tint="-0.14996795556505021"/>
      </bottom>
      <diagonal/>
    </border>
    <border>
      <left/>
      <right style="thin">
        <color theme="0" tint="-0.14996795556505021"/>
      </right>
      <top style="thick">
        <color theme="0" tint="-0.14993743705557422"/>
      </top>
      <bottom/>
      <diagonal/>
    </border>
    <border>
      <left style="thin">
        <color theme="0" tint="-0.14996795556505021"/>
      </left>
      <right/>
      <top style="thick">
        <color theme="0" tint="-0.14993743705557422"/>
      </top>
      <bottom style="thin">
        <color theme="0" tint="-0.14996795556505021"/>
      </bottom>
      <diagonal/>
    </border>
    <border>
      <left/>
      <right/>
      <top/>
      <bottom style="double">
        <color theme="0" tint="-0.34998626667073579"/>
      </bottom>
      <diagonal/>
    </border>
    <border>
      <left style="thin">
        <color theme="0" tint="-0.24994659260841701"/>
      </left>
      <right/>
      <top style="double">
        <color theme="0" tint="-0.34998626667073579"/>
      </top>
      <bottom/>
      <diagonal/>
    </border>
    <border>
      <left/>
      <right style="thin">
        <color theme="0" tint="-0.24994659260841701"/>
      </right>
      <top style="double">
        <color theme="0" tint="-0.34998626667073579"/>
      </top>
      <bottom/>
      <diagonal/>
    </border>
    <border>
      <left/>
      <right/>
      <top style="double">
        <color theme="0" tint="-0.34998626667073579"/>
      </top>
      <bottom/>
      <diagonal/>
    </border>
    <border>
      <left style="thin">
        <color theme="0" tint="-0.24994659260841701"/>
      </left>
      <right/>
      <top/>
      <bottom style="double">
        <color theme="0" tint="-0.34998626667073579"/>
      </bottom>
      <diagonal/>
    </border>
    <border>
      <left/>
      <right style="thin">
        <color theme="0" tint="-0.24994659260841701"/>
      </right>
      <top/>
      <bottom style="double">
        <color theme="0" tint="-0.34998626667073579"/>
      </bottom>
      <diagonal/>
    </border>
    <border>
      <left style="hair">
        <color theme="0" tint="-0.24994659260841701"/>
      </left>
      <right/>
      <top style="double">
        <color theme="0" tint="-0.34998626667073579"/>
      </top>
      <bottom/>
      <diagonal/>
    </border>
    <border>
      <left/>
      <right style="hair">
        <color theme="0" tint="-0.24994659260841701"/>
      </right>
      <top style="double">
        <color theme="0" tint="-0.34998626667073579"/>
      </top>
      <bottom/>
      <diagonal/>
    </border>
    <border>
      <left style="hair">
        <color theme="0" tint="-0.24994659260841701"/>
      </left>
      <right/>
      <top/>
      <bottom style="double">
        <color theme="0" tint="-0.34998626667073579"/>
      </bottom>
      <diagonal/>
    </border>
    <border>
      <left/>
      <right style="hair">
        <color theme="0" tint="-0.24994659260841701"/>
      </right>
      <top/>
      <bottom style="double">
        <color theme="0" tint="-0.34998626667073579"/>
      </bottom>
      <diagonal/>
    </border>
    <border>
      <left style="thin">
        <color theme="0" tint="-0.14999847407452621"/>
      </left>
      <right style="thin">
        <color theme="0" tint="-0.14999847407452621"/>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double">
        <color theme="0" tint="-0.34998626667073579"/>
      </bottom>
      <diagonal/>
    </border>
    <border>
      <left style="thin">
        <color theme="0" tint="-0.249977111117893"/>
      </left>
      <right/>
      <top/>
      <bottom style="thick">
        <color theme="0" tint="-0.249977111117893"/>
      </bottom>
      <diagonal/>
    </border>
    <border>
      <left style="thin">
        <color theme="0" tint="-0.24994659260841701"/>
      </left>
      <right style="thin">
        <color theme="0" tint="-0.24994659260841701"/>
      </right>
      <top style="double">
        <color theme="0" tint="-0.249977111117893"/>
      </top>
      <bottom/>
      <diagonal/>
    </border>
    <border>
      <left style="thin">
        <color theme="0" tint="-0.249977111117893"/>
      </left>
      <right/>
      <top style="thin">
        <color theme="0" tint="-0.34998626667073579"/>
      </top>
      <bottom/>
      <diagonal/>
    </border>
    <border>
      <left style="thin">
        <color theme="0" tint="-0.249977111117893"/>
      </left>
      <right/>
      <top/>
      <bottom style="double">
        <color theme="0" tint="-0.34998626667073579"/>
      </bottom>
      <diagonal/>
    </border>
    <border>
      <left/>
      <right style="thin">
        <color theme="0" tint="-0.14996795556505021"/>
      </right>
      <top style="double">
        <color theme="0" tint="-0.14996795556505021"/>
      </top>
      <bottom style="double">
        <color theme="0" tint="-0.14996795556505021"/>
      </bottom>
      <diagonal/>
    </border>
    <border>
      <left style="thin">
        <color theme="0" tint="-0.14996795556505021"/>
      </left>
      <right style="thin">
        <color theme="0" tint="-0.14996795556505021"/>
      </right>
      <top style="double">
        <color theme="0" tint="-0.14996795556505021"/>
      </top>
      <bottom style="double">
        <color theme="0" tint="-0.14996795556505021"/>
      </bottom>
      <diagonal/>
    </border>
    <border>
      <left style="thin">
        <color theme="0" tint="-0.14996795556505021"/>
      </left>
      <right/>
      <top style="double">
        <color theme="0" tint="-0.14996795556505021"/>
      </top>
      <bottom style="double">
        <color theme="0" tint="-0.14996795556505021"/>
      </bottom>
      <diagonal/>
    </border>
    <border>
      <left style="thin">
        <color theme="0" tint="-0.14996795556505021"/>
      </left>
      <right/>
      <top style="thin">
        <color theme="0" tint="-0.14993743705557422"/>
      </top>
      <bottom style="thin">
        <color theme="0" tint="-0.14993743705557422"/>
      </bottom>
      <diagonal/>
    </border>
    <border>
      <left style="thin">
        <color theme="0" tint="-0.14996795556505021"/>
      </left>
      <right style="thin">
        <color theme="0" tint="-0.14996795556505021"/>
      </right>
      <top style="double">
        <color theme="0" tint="-0.14996795556505021"/>
      </top>
      <bottom/>
      <diagonal/>
    </border>
    <border>
      <left style="thin">
        <color theme="0" tint="-0.14996795556505021"/>
      </left>
      <right/>
      <top style="double">
        <color theme="0" tint="-0.14996795556505021"/>
      </top>
      <bottom/>
      <diagonal/>
    </border>
    <border>
      <left style="thin">
        <color theme="0" tint="-0.14996795556505021"/>
      </left>
      <right style="thin">
        <color theme="0" tint="-0.14996795556505021"/>
      </right>
      <top/>
      <bottom style="double">
        <color theme="0" tint="-0.14996795556505021"/>
      </bottom>
      <diagonal/>
    </border>
    <border>
      <left style="thin">
        <color theme="0" tint="-0.14996795556505021"/>
      </left>
      <right/>
      <top/>
      <bottom style="double">
        <color theme="0" tint="-0.1499679555650502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9847407452621"/>
      </top>
      <bottom style="thin">
        <color theme="0" tint="-0.14996795556505021"/>
      </bottom>
      <diagonal/>
    </border>
    <border>
      <left/>
      <right style="thin">
        <color theme="0" tint="-0.14996795556505021"/>
      </right>
      <top style="thin">
        <color theme="0" tint="-0.14999847407452621"/>
      </top>
      <bottom style="thin">
        <color theme="0" tint="-0.1499679555650502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hair">
        <color indexed="64"/>
      </right>
      <top style="thin">
        <color auto="1"/>
      </top>
      <bottom style="hair">
        <color indexed="64"/>
      </bottom>
      <diagonal/>
    </border>
    <border>
      <left/>
      <right style="hair">
        <color indexed="64"/>
      </right>
      <top/>
      <bottom/>
      <diagonal/>
    </border>
    <border>
      <left/>
      <right style="hair">
        <color indexed="64"/>
      </right>
      <top/>
      <bottom style="thin">
        <color auto="1"/>
      </bottom>
      <diagonal/>
    </border>
    <border>
      <left style="hair">
        <color indexed="64"/>
      </left>
      <right/>
      <top/>
      <bottom/>
      <diagonal/>
    </border>
    <border>
      <left style="hair">
        <color indexed="64"/>
      </left>
      <right/>
      <top style="thin">
        <color auto="1"/>
      </top>
      <bottom style="hair">
        <color indexed="64"/>
      </bottom>
      <diagonal/>
    </border>
    <border>
      <left style="thin">
        <color theme="0" tint="-0.14999847407452621"/>
      </left>
      <right/>
      <top/>
      <bottom/>
      <diagonal/>
    </border>
  </borders>
  <cellStyleXfs count="2">
    <xf numFmtId="0" fontId="0" fillId="0" borderId="0"/>
    <xf numFmtId="0" fontId="23" fillId="0" borderId="0" applyNumberFormat="0" applyFill="0" applyBorder="0" applyAlignment="0" applyProtection="0">
      <alignment vertical="top"/>
      <protection locked="0"/>
    </xf>
  </cellStyleXfs>
  <cellXfs count="410">
    <xf numFmtId="0" fontId="0" fillId="0" borderId="0" xfId="0"/>
    <xf numFmtId="0" fontId="0" fillId="0" borderId="0" xfId="0" applyFill="1" applyAlignment="1">
      <alignment vertical="center"/>
    </xf>
    <xf numFmtId="0" fontId="0" fillId="2" borderId="0" xfId="0" applyFill="1" applyAlignment="1">
      <alignment vertical="center"/>
    </xf>
    <xf numFmtId="0" fontId="0" fillId="0" borderId="0" xfId="0" applyFill="1" applyAlignment="1">
      <alignment horizontal="right" vertical="center"/>
    </xf>
    <xf numFmtId="0" fontId="0" fillId="0" borderId="4" xfId="0" applyFill="1" applyBorder="1" applyAlignment="1">
      <alignment vertical="center"/>
    </xf>
    <xf numFmtId="0" fontId="0" fillId="0" borderId="2" xfId="0" applyFill="1" applyBorder="1" applyAlignment="1">
      <alignment vertical="center"/>
    </xf>
    <xf numFmtId="0" fontId="0" fillId="0" borderId="6" xfId="0" applyFill="1" applyBorder="1" applyAlignment="1">
      <alignment horizontal="center" vertical="center"/>
    </xf>
    <xf numFmtId="0" fontId="0" fillId="0" borderId="7"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5" xfId="0" applyFill="1" applyBorder="1" applyAlignment="1">
      <alignment vertical="center"/>
    </xf>
    <xf numFmtId="0" fontId="0" fillId="0" borderId="3" xfId="0" applyFill="1" applyBorder="1" applyAlignment="1">
      <alignment horizontal="left"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0" fillId="0" borderId="0" xfId="0" applyFill="1" applyBorder="1" applyAlignment="1">
      <alignment vertical="center"/>
    </xf>
    <xf numFmtId="0" fontId="0" fillId="0" borderId="4" xfId="0" applyFill="1" applyBorder="1" applyAlignment="1">
      <alignment horizontal="left" vertical="center"/>
    </xf>
    <xf numFmtId="0" fontId="0" fillId="0" borderId="11"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horizontal="left" vertical="center"/>
    </xf>
    <xf numFmtId="0" fontId="0" fillId="0" borderId="3" xfId="0" applyFill="1" applyBorder="1" applyAlignment="1">
      <alignment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0" fillId="0" borderId="1" xfId="0" applyFont="1" applyFill="1" applyBorder="1" applyAlignment="1">
      <alignment horizontal="left" vertical="top"/>
    </xf>
    <xf numFmtId="0" fontId="15" fillId="0" borderId="10" xfId="0" applyFont="1" applyFill="1" applyBorder="1" applyAlignment="1">
      <alignment vertical="top"/>
    </xf>
    <xf numFmtId="0" fontId="15" fillId="0" borderId="11" xfId="0" applyFont="1" applyFill="1" applyBorder="1" applyAlignment="1">
      <alignment horizontal="left" vertical="center"/>
    </xf>
    <xf numFmtId="0" fontId="15" fillId="0" borderId="0" xfId="0" applyFont="1" applyFill="1" applyBorder="1" applyAlignment="1">
      <alignment vertical="center"/>
    </xf>
    <xf numFmtId="0" fontId="0" fillId="0" borderId="4" xfId="0" applyFill="1" applyBorder="1" applyAlignment="1">
      <alignment horizontal="left" vertical="center" wrapText="1"/>
    </xf>
    <xf numFmtId="0" fontId="0" fillId="0" borderId="4" xfId="0" applyFill="1" applyBorder="1" applyAlignment="1">
      <alignment horizontal="center" vertical="center"/>
    </xf>
    <xf numFmtId="0" fontId="0" fillId="0" borderId="7" xfId="0" applyFill="1" applyBorder="1" applyAlignment="1">
      <alignment horizontal="left" vertical="top"/>
    </xf>
    <xf numFmtId="0" fontId="0" fillId="0" borderId="7" xfId="0" applyFill="1" applyBorder="1" applyAlignment="1">
      <alignment vertical="top" wrapText="1"/>
    </xf>
    <xf numFmtId="0" fontId="7" fillId="0" borderId="7" xfId="0" applyFont="1" applyFill="1" applyBorder="1" applyAlignment="1">
      <alignment horizontal="left" vertical="center" wrapText="1"/>
    </xf>
    <xf numFmtId="14" fontId="13" fillId="0" borderId="0" xfId="0" applyNumberFormat="1" applyFont="1" applyFill="1" applyAlignment="1">
      <alignment vertical="center"/>
    </xf>
    <xf numFmtId="14" fontId="11" fillId="0" borderId="0" xfId="0" applyNumberFormat="1" applyFont="1" applyFill="1" applyAlignment="1">
      <alignment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7" xfId="0" applyFill="1" applyBorder="1" applyAlignment="1">
      <alignment horizontal="left" vertical="center"/>
    </xf>
    <xf numFmtId="0" fontId="15" fillId="0" borderId="2" xfId="0" applyFont="1" applyFill="1" applyBorder="1" applyAlignment="1">
      <alignment vertical="center" wrapText="1"/>
    </xf>
    <xf numFmtId="0" fontId="15" fillId="0" borderId="0" xfId="0" applyFont="1" applyFill="1" applyBorder="1" applyAlignment="1">
      <alignment vertical="center" wrapText="1"/>
    </xf>
    <xf numFmtId="0" fontId="15" fillId="0" borderId="7" xfId="0" applyFont="1" applyFill="1" applyBorder="1" applyAlignment="1">
      <alignment vertical="center" wrapText="1"/>
    </xf>
    <xf numFmtId="176" fontId="0" fillId="0" borderId="0" xfId="0" applyNumberFormat="1" applyFill="1" applyAlignment="1">
      <alignment horizontal="left" vertical="center"/>
    </xf>
    <xf numFmtId="0" fontId="11" fillId="0" borderId="0" xfId="0" applyFont="1" applyFill="1" applyAlignment="1">
      <alignment vertical="center"/>
    </xf>
    <xf numFmtId="5" fontId="6" fillId="0" borderId="7" xfId="0" applyNumberFormat="1" applyFont="1" applyFill="1" applyBorder="1" applyAlignment="1">
      <alignment vertical="center"/>
    </xf>
    <xf numFmtId="0" fontId="0" fillId="0" borderId="0" xfId="0" applyFill="1" applyBorder="1" applyAlignment="1">
      <alignment horizontal="left" vertical="center"/>
    </xf>
    <xf numFmtId="0" fontId="0" fillId="0" borderId="7" xfId="0" applyFill="1" applyBorder="1" applyAlignment="1">
      <alignment horizontal="left"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0" xfId="0" applyFont="1" applyFill="1" applyAlignment="1">
      <alignment vertical="center"/>
    </xf>
    <xf numFmtId="176" fontId="0" fillId="0" borderId="0" xfId="0" applyNumberFormat="1" applyFill="1" applyAlignment="1">
      <alignment horizontal="right" vertical="center"/>
    </xf>
    <xf numFmtId="14" fontId="0" fillId="0" borderId="0" xfId="0" applyNumberFormat="1" applyFill="1" applyAlignment="1">
      <alignment vertical="center"/>
    </xf>
    <xf numFmtId="177" fontId="0" fillId="0" borderId="0" xfId="0" applyNumberFormat="1" applyFill="1" applyAlignment="1">
      <alignment horizontal="right" vertical="center"/>
    </xf>
    <xf numFmtId="0" fontId="15" fillId="0" borderId="0" xfId="0" applyFont="1" applyFill="1" applyAlignment="1">
      <alignment horizontal="right" vertical="center"/>
    </xf>
    <xf numFmtId="0" fontId="0" fillId="0" borderId="10" xfId="0" applyFill="1" applyBorder="1" applyAlignment="1">
      <alignment horizontal="left" vertical="center" wrapText="1"/>
    </xf>
    <xf numFmtId="0" fontId="0" fillId="0" borderId="0" xfId="0"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0" xfId="0" applyFont="1" applyFill="1" applyAlignment="1">
      <alignment vertical="center" wrapText="1"/>
    </xf>
    <xf numFmtId="0" fontId="15" fillId="0" borderId="0" xfId="0" applyFont="1" applyFill="1" applyBorder="1" applyAlignment="1">
      <alignment horizontal="center" vertical="center" wrapText="1"/>
    </xf>
    <xf numFmtId="0" fontId="0" fillId="0" borderId="0" xfId="0" applyFont="1" applyFill="1" applyBorder="1" applyAlignment="1">
      <alignment vertical="center"/>
    </xf>
    <xf numFmtId="0" fontId="12"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0" xfId="0" applyFont="1" applyFill="1" applyAlignment="1">
      <alignment vertical="center" wrapText="1"/>
    </xf>
    <xf numFmtId="0" fontId="0" fillId="0" borderId="4" xfId="0" applyFont="1" applyFill="1" applyBorder="1" applyAlignment="1">
      <alignment horizontal="left" vertical="center"/>
    </xf>
    <xf numFmtId="0" fontId="15" fillId="0" borderId="0" xfId="0" applyFont="1" applyFill="1" applyAlignment="1">
      <alignment vertical="center"/>
    </xf>
    <xf numFmtId="14" fontId="15" fillId="0" borderId="0" xfId="0" applyNumberFormat="1" applyFont="1" applyFill="1" applyAlignment="1">
      <alignment vertical="center"/>
    </xf>
    <xf numFmtId="176" fontId="0" fillId="0" borderId="0" xfId="0" applyNumberFormat="1" applyFill="1" applyAlignment="1">
      <alignment vertical="center"/>
    </xf>
    <xf numFmtId="0" fontId="0" fillId="0" borderId="0" xfId="0" applyNumberFormat="1" applyFill="1" applyAlignment="1">
      <alignment horizontal="right" vertical="center"/>
    </xf>
    <xf numFmtId="0" fontId="15" fillId="0" borderId="7" xfId="0" applyFont="1" applyFill="1" applyBorder="1" applyAlignment="1">
      <alignment vertical="center"/>
    </xf>
    <xf numFmtId="0" fontId="15" fillId="0" borderId="3"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5" xfId="0" applyFont="1" applyFill="1" applyBorder="1" applyAlignment="1">
      <alignment vertical="center" wrapText="1"/>
    </xf>
    <xf numFmtId="0" fontId="0" fillId="2" borderId="0" xfId="0" applyFill="1"/>
    <xf numFmtId="0" fontId="0" fillId="4" borderId="0" xfId="0" applyFill="1" applyAlignment="1">
      <alignment vertical="center"/>
    </xf>
    <xf numFmtId="0" fontId="14" fillId="4" borderId="0" xfId="0" applyFont="1" applyFill="1" applyAlignment="1">
      <alignment vertical="center"/>
    </xf>
    <xf numFmtId="0" fontId="12" fillId="4" borderId="0" xfId="0" applyFont="1" applyFill="1" applyAlignment="1">
      <alignment vertical="center"/>
    </xf>
    <xf numFmtId="0" fontId="19" fillId="4" borderId="0" xfId="0" applyFont="1" applyFill="1" applyAlignment="1">
      <alignment horizontal="left" vertical="center" wrapText="1"/>
    </xf>
    <xf numFmtId="0" fontId="0" fillId="4" borderId="0" xfId="0" applyFill="1" applyAlignment="1">
      <alignment horizontal="left" vertical="center"/>
    </xf>
    <xf numFmtId="0" fontId="17" fillId="4" borderId="0" xfId="0" applyFont="1" applyFill="1" applyAlignment="1">
      <alignment horizontal="center" vertical="center" wrapText="1"/>
    </xf>
    <xf numFmtId="0" fontId="0" fillId="4" borderId="14" xfId="0" applyFill="1" applyBorder="1" applyAlignment="1">
      <alignment vertical="center"/>
    </xf>
    <xf numFmtId="0" fontId="17" fillId="4" borderId="0" xfId="0" applyFont="1" applyFill="1" applyBorder="1" applyAlignment="1">
      <alignment horizontal="center" vertical="center" wrapText="1"/>
    </xf>
    <xf numFmtId="0" fontId="15" fillId="4" borderId="16" xfId="0" applyFont="1" applyFill="1" applyBorder="1" applyAlignment="1">
      <alignment horizontal="center" vertical="center"/>
    </xf>
    <xf numFmtId="0" fontId="20" fillId="4" borderId="0" xfId="0" applyFont="1" applyFill="1" applyAlignment="1">
      <alignment vertical="center" wrapText="1"/>
    </xf>
    <xf numFmtId="0" fontId="12" fillId="4" borderId="0" xfId="0" applyFont="1" applyFill="1" applyAlignment="1">
      <alignment vertical="center" wrapText="1"/>
    </xf>
    <xf numFmtId="0" fontId="15" fillId="4"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0" fillId="4" borderId="0" xfId="0" applyFont="1" applyFill="1" applyAlignment="1">
      <alignment horizontal="left" vertical="center" wrapText="1"/>
    </xf>
    <xf numFmtId="0" fontId="20" fillId="4" borderId="0" xfId="0" applyFont="1" applyFill="1" applyBorder="1" applyAlignment="1">
      <alignment vertical="center" wrapText="1"/>
    </xf>
    <xf numFmtId="0" fontId="12" fillId="4" borderId="0" xfId="0" applyFont="1" applyFill="1" applyAlignment="1">
      <alignment horizontal="left" vertical="center" wrapText="1"/>
    </xf>
    <xf numFmtId="0" fontId="25" fillId="4" borderId="0" xfId="0" applyFont="1" applyFill="1" applyAlignment="1">
      <alignment vertical="center"/>
    </xf>
    <xf numFmtId="0" fontId="26" fillId="4" borderId="0" xfId="0" applyFont="1" applyFill="1" applyAlignment="1">
      <alignment vertical="center"/>
    </xf>
    <xf numFmtId="0" fontId="12" fillId="0" borderId="19" xfId="0" applyFont="1" applyFill="1" applyBorder="1" applyAlignment="1">
      <alignment vertical="center" wrapText="1"/>
    </xf>
    <xf numFmtId="0" fontId="19" fillId="0" borderId="21"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2" fillId="0" borderId="26" xfId="0" applyFont="1" applyFill="1" applyBorder="1" applyAlignment="1">
      <alignment vertical="center" wrapText="1"/>
    </xf>
    <xf numFmtId="0" fontId="29" fillId="0" borderId="0" xfId="0" applyFont="1" applyFill="1" applyBorder="1" applyAlignment="1">
      <alignment horizontal="center" vertical="center"/>
    </xf>
    <xf numFmtId="0" fontId="29" fillId="0" borderId="25" xfId="0" applyFont="1" applyFill="1" applyBorder="1" applyAlignment="1">
      <alignment horizontal="center" vertical="center"/>
    </xf>
    <xf numFmtId="0" fontId="19" fillId="0" borderId="22" xfId="0" applyFont="1" applyFill="1" applyBorder="1" applyAlignment="1">
      <alignment vertical="center" wrapText="1"/>
    </xf>
    <xf numFmtId="0" fontId="19" fillId="0" borderId="19" xfId="0" applyFont="1" applyFill="1" applyBorder="1" applyAlignment="1">
      <alignment vertical="center" wrapText="1"/>
    </xf>
    <xf numFmtId="0" fontId="12" fillId="0" borderId="22" xfId="0" applyFont="1" applyFill="1" applyBorder="1" applyAlignment="1">
      <alignment vertical="center" wrapText="1"/>
    </xf>
    <xf numFmtId="0" fontId="12" fillId="0" borderId="2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9" fillId="0" borderId="26" xfId="0" applyFont="1" applyFill="1" applyBorder="1" applyAlignment="1">
      <alignment vertical="center" wrapText="1"/>
    </xf>
    <xf numFmtId="0" fontId="29" fillId="0" borderId="27" xfId="0" applyFont="1" applyFill="1" applyBorder="1" applyAlignment="1">
      <alignment horizontal="center" vertical="center"/>
    </xf>
    <xf numFmtId="0" fontId="19" fillId="0" borderId="28" xfId="0" applyFont="1" applyFill="1" applyBorder="1" applyAlignment="1">
      <alignment vertical="center" wrapText="1"/>
    </xf>
    <xf numFmtId="0" fontId="29" fillId="0" borderId="30" xfId="0" applyFont="1" applyFill="1" applyBorder="1" applyAlignment="1">
      <alignment horizontal="center" vertical="center"/>
    </xf>
    <xf numFmtId="0" fontId="24" fillId="4" borderId="29" xfId="0" applyFont="1" applyFill="1" applyBorder="1" applyAlignment="1">
      <alignment vertical="center"/>
    </xf>
    <xf numFmtId="0" fontId="19" fillId="4" borderId="29" xfId="0" applyFont="1" applyFill="1" applyBorder="1" applyAlignment="1">
      <alignment horizontal="left" vertical="center" wrapText="1"/>
    </xf>
    <xf numFmtId="0" fontId="20" fillId="4" borderId="29" xfId="0" applyFont="1" applyFill="1" applyBorder="1" applyAlignment="1">
      <alignment vertical="center" wrapText="1"/>
    </xf>
    <xf numFmtId="0" fontId="29" fillId="0" borderId="29" xfId="0" applyFont="1" applyFill="1" applyBorder="1" applyAlignment="1">
      <alignment horizontal="center" vertical="center"/>
    </xf>
    <xf numFmtId="0" fontId="19" fillId="0" borderId="29" xfId="0" applyFont="1" applyFill="1" applyBorder="1" applyAlignment="1">
      <alignment horizontal="left" vertical="center" wrapText="1"/>
    </xf>
    <xf numFmtId="0" fontId="12" fillId="0" borderId="29" xfId="0" applyFont="1" applyFill="1" applyBorder="1" applyAlignment="1">
      <alignment vertical="center" wrapText="1"/>
    </xf>
    <xf numFmtId="0" fontId="14" fillId="3" borderId="18"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0" fillId="4" borderId="29" xfId="0" applyFill="1" applyBorder="1" applyAlignment="1">
      <alignment vertical="center"/>
    </xf>
    <xf numFmtId="0" fontId="4" fillId="5" borderId="31" xfId="0" applyFont="1" applyFill="1" applyBorder="1" applyAlignment="1">
      <alignment horizontal="center" vertical="center"/>
    </xf>
    <xf numFmtId="0" fontId="15" fillId="5" borderId="31" xfId="0" applyFont="1" applyFill="1" applyBorder="1" applyAlignment="1">
      <alignment horizontal="center" vertical="center"/>
    </xf>
    <xf numFmtId="0" fontId="15" fillId="6" borderId="31" xfId="0" applyFont="1" applyFill="1" applyBorder="1" applyAlignment="1">
      <alignment horizontal="center" vertical="center"/>
    </xf>
    <xf numFmtId="0" fontId="31" fillId="3" borderId="37" xfId="0" applyFont="1" applyFill="1" applyBorder="1" applyAlignment="1">
      <alignment horizontal="center" vertical="center"/>
    </xf>
    <xf numFmtId="0" fontId="26" fillId="4" borderId="0" xfId="0" applyFont="1" applyFill="1" applyBorder="1" applyAlignment="1">
      <alignment vertical="center"/>
    </xf>
    <xf numFmtId="0" fontId="25" fillId="3" borderId="30" xfId="0" applyFont="1" applyFill="1" applyBorder="1" applyAlignment="1">
      <alignment vertical="center"/>
    </xf>
    <xf numFmtId="0" fontId="12" fillId="0" borderId="0" xfId="0" applyFont="1" applyFill="1" applyBorder="1" applyAlignment="1">
      <alignment vertical="center" wrapText="1"/>
    </xf>
    <xf numFmtId="0" fontId="20" fillId="0" borderId="0" xfId="0" applyFont="1"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19" fillId="0" borderId="39" xfId="0" applyFont="1" applyFill="1" applyBorder="1" applyAlignment="1">
      <alignment horizontal="left" vertical="center" wrapText="1"/>
    </xf>
    <xf numFmtId="0" fontId="0" fillId="0" borderId="0" xfId="0" applyFill="1" applyBorder="1" applyAlignment="1">
      <alignment horizontal="center" vertical="center"/>
    </xf>
    <xf numFmtId="0" fontId="19" fillId="7" borderId="12" xfId="0" applyFont="1" applyFill="1" applyBorder="1" applyAlignment="1">
      <alignment horizontal="left" vertical="center" wrapText="1"/>
    </xf>
    <xf numFmtId="0" fontId="26" fillId="9" borderId="0" xfId="0" applyFont="1" applyFill="1" applyAlignment="1">
      <alignment vertical="center"/>
    </xf>
    <xf numFmtId="0" fontId="0" fillId="9" borderId="0" xfId="0" applyFill="1" applyBorder="1" applyAlignment="1">
      <alignment vertical="center"/>
    </xf>
    <xf numFmtId="0" fontId="17" fillId="9" borderId="0" xfId="0" applyFont="1" applyFill="1" applyAlignment="1">
      <alignment horizontal="center" vertical="center" wrapText="1"/>
    </xf>
    <xf numFmtId="0" fontId="0" fillId="9" borderId="0" xfId="0" applyFill="1" applyAlignment="1">
      <alignment vertical="center"/>
    </xf>
    <xf numFmtId="0" fontId="17" fillId="9" borderId="0" xfId="0" applyFont="1" applyFill="1" applyBorder="1" applyAlignment="1">
      <alignment horizontal="center" vertical="center" wrapText="1"/>
    </xf>
    <xf numFmtId="0" fontId="15" fillId="9" borderId="0" xfId="0" applyFont="1" applyFill="1" applyBorder="1" applyAlignment="1">
      <alignment horizontal="center" vertical="center"/>
    </xf>
    <xf numFmtId="0" fontId="12" fillId="9" borderId="0" xfId="0" applyFont="1" applyFill="1" applyAlignment="1">
      <alignment vertical="center" wrapText="1"/>
    </xf>
    <xf numFmtId="0" fontId="20" fillId="9" borderId="0" xfId="0" applyFont="1" applyFill="1" applyAlignment="1">
      <alignment vertical="center" wrapText="1"/>
    </xf>
    <xf numFmtId="0" fontId="20" fillId="9" borderId="0" xfId="0" applyFont="1" applyFill="1" applyAlignment="1">
      <alignment horizontal="left" vertical="center" wrapText="1"/>
    </xf>
    <xf numFmtId="0" fontId="19" fillId="9" borderId="0" xfId="0" applyFont="1" applyFill="1" applyAlignment="1">
      <alignment vertical="center"/>
    </xf>
    <xf numFmtId="0" fontId="14" fillId="9" borderId="0" xfId="0" applyFont="1" applyFill="1" applyAlignment="1">
      <alignment vertical="center"/>
    </xf>
    <xf numFmtId="0" fontId="0" fillId="9" borderId="0" xfId="0" applyFill="1" applyAlignment="1">
      <alignment horizontal="left" vertical="center"/>
    </xf>
    <xf numFmtId="0" fontId="12" fillId="9" borderId="0" xfId="0" applyFont="1" applyFill="1" applyAlignment="1">
      <alignment vertical="center"/>
    </xf>
    <xf numFmtId="0" fontId="4" fillId="8" borderId="40" xfId="0" applyFont="1" applyFill="1" applyBorder="1" applyAlignment="1">
      <alignment horizontal="center" vertical="center"/>
    </xf>
    <xf numFmtId="0" fontId="15" fillId="8" borderId="40" xfId="0" applyFont="1" applyFill="1" applyBorder="1" applyAlignment="1">
      <alignment horizontal="center" vertical="center"/>
    </xf>
    <xf numFmtId="0" fontId="19" fillId="3" borderId="41" xfId="0" applyFont="1" applyFill="1" applyBorder="1" applyAlignment="1">
      <alignment horizontal="left" vertical="center" wrapText="1"/>
    </xf>
    <xf numFmtId="0" fontId="19" fillId="3" borderId="43" xfId="0" applyFont="1" applyFill="1" applyBorder="1" applyAlignment="1" applyProtection="1">
      <alignment horizontal="left" vertical="center" wrapText="1"/>
      <protection locked="0"/>
    </xf>
    <xf numFmtId="0" fontId="34" fillId="9" borderId="0" xfId="0" applyFont="1" applyFill="1" applyAlignment="1">
      <alignment vertical="center" wrapText="1"/>
    </xf>
    <xf numFmtId="0" fontId="35" fillId="9" borderId="0" xfId="0" applyFont="1" applyFill="1" applyAlignment="1">
      <alignment vertical="center" wrapText="1"/>
    </xf>
    <xf numFmtId="0" fontId="35" fillId="9" borderId="0" xfId="0" applyFont="1" applyFill="1" applyAlignment="1">
      <alignment horizontal="left" vertical="center" wrapText="1"/>
    </xf>
    <xf numFmtId="0" fontId="19" fillId="0" borderId="44"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2" fillId="0" borderId="44" xfId="0" applyFont="1" applyFill="1" applyBorder="1" applyAlignment="1">
      <alignment vertical="center" wrapText="1"/>
    </xf>
    <xf numFmtId="0" fontId="19" fillId="0" borderId="47" xfId="0" applyFont="1" applyFill="1" applyBorder="1" applyAlignment="1">
      <alignment horizontal="left" vertical="center" wrapText="1"/>
    </xf>
    <xf numFmtId="0" fontId="12" fillId="0" borderId="47" xfId="0" applyFont="1" applyFill="1" applyBorder="1" applyAlignment="1">
      <alignment vertical="center" wrapText="1"/>
    </xf>
    <xf numFmtId="0" fontId="18" fillId="0" borderId="0" xfId="0" applyFont="1" applyFill="1" applyBorder="1" applyAlignment="1">
      <alignment horizontal="center" vertical="center"/>
    </xf>
    <xf numFmtId="0" fontId="19" fillId="7" borderId="44"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20" fillId="0" borderId="44" xfId="0" applyFont="1" applyFill="1" applyBorder="1" applyAlignment="1">
      <alignment vertical="center" wrapText="1"/>
    </xf>
    <xf numFmtId="0" fontId="19" fillId="7" borderId="12" xfId="0" applyFont="1" applyFill="1" applyBorder="1" applyAlignment="1">
      <alignment vertical="center" textRotation="255"/>
    </xf>
    <xf numFmtId="0" fontId="20" fillId="7" borderId="12" xfId="0" applyFont="1" applyFill="1" applyBorder="1" applyAlignment="1">
      <alignment vertical="center" wrapText="1"/>
    </xf>
    <xf numFmtId="0" fontId="19" fillId="7" borderId="44" xfId="0" applyFont="1" applyFill="1" applyBorder="1" applyAlignment="1">
      <alignment vertical="center" textRotation="255"/>
    </xf>
    <xf numFmtId="0" fontId="20" fillId="7" borderId="44" xfId="0" applyFont="1" applyFill="1" applyBorder="1" applyAlignment="1">
      <alignment vertical="center" wrapText="1"/>
    </xf>
    <xf numFmtId="0" fontId="29" fillId="0" borderId="54" xfId="0" applyFont="1" applyFill="1" applyBorder="1" applyAlignment="1">
      <alignment horizontal="center" vertical="center"/>
    </xf>
    <xf numFmtId="0" fontId="19" fillId="0" borderId="55" xfId="0" applyFont="1" applyFill="1" applyBorder="1" applyAlignment="1">
      <alignment horizontal="left" vertical="center" wrapText="1"/>
    </xf>
    <xf numFmtId="0" fontId="12" fillId="0" borderId="55" xfId="0" applyFont="1" applyFill="1" applyBorder="1" applyAlignment="1">
      <alignment vertical="center" wrapText="1"/>
    </xf>
    <xf numFmtId="0" fontId="19" fillId="0" borderId="56" xfId="0" applyFont="1" applyFill="1" applyBorder="1" applyAlignment="1">
      <alignment vertical="center"/>
    </xf>
    <xf numFmtId="0" fontId="19" fillId="0" borderId="56" xfId="0" applyFont="1" applyFill="1" applyBorder="1" applyAlignment="1">
      <alignment horizontal="left" vertical="center" wrapText="1"/>
    </xf>
    <xf numFmtId="0" fontId="12" fillId="0" borderId="56" xfId="0" applyFont="1" applyFill="1" applyBorder="1" applyAlignment="1">
      <alignment vertical="center" wrapText="1"/>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0" fillId="0" borderId="10" xfId="0" applyFill="1" applyBorder="1" applyAlignment="1">
      <alignment vertical="center" shrinkToFit="1"/>
    </xf>
    <xf numFmtId="0" fontId="0" fillId="0" borderId="7" xfId="0" applyFill="1" applyBorder="1" applyAlignment="1">
      <alignment vertical="center" shrinkToFit="1"/>
    </xf>
    <xf numFmtId="0" fontId="19" fillId="3" borderId="66" xfId="0" applyFont="1" applyFill="1" applyBorder="1" applyAlignment="1" applyProtection="1">
      <alignment horizontal="left" vertical="center" wrapText="1"/>
      <protection locked="0"/>
    </xf>
    <xf numFmtId="0" fontId="19" fillId="3" borderId="65" xfId="0" applyFont="1" applyFill="1" applyBorder="1" applyAlignment="1">
      <alignment vertical="center" wrapText="1"/>
    </xf>
    <xf numFmtId="0" fontId="29" fillId="0" borderId="64" xfId="0" applyFont="1" applyFill="1" applyBorder="1" applyAlignment="1">
      <alignment horizontal="center" vertical="center"/>
    </xf>
    <xf numFmtId="0" fontId="19" fillId="3" borderId="68" xfId="0" applyFont="1" applyFill="1" applyBorder="1" applyAlignment="1">
      <alignment horizontal="left" vertical="center" wrapText="1"/>
    </xf>
    <xf numFmtId="0" fontId="19" fillId="3" borderId="69" xfId="0" applyFont="1" applyFill="1" applyBorder="1" applyAlignment="1" applyProtection="1">
      <alignment horizontal="left" vertical="center" wrapText="1"/>
      <protection locked="0"/>
    </xf>
    <xf numFmtId="0" fontId="19" fillId="3" borderId="70" xfId="0" applyFont="1" applyFill="1" applyBorder="1" applyAlignment="1">
      <alignment horizontal="left" vertical="center" wrapText="1"/>
    </xf>
    <xf numFmtId="177" fontId="20" fillId="3" borderId="71" xfId="0" applyNumberFormat="1" applyFont="1" applyFill="1" applyBorder="1" applyAlignment="1" applyProtection="1">
      <alignment horizontal="left" vertical="center" wrapText="1"/>
      <protection locked="0"/>
    </xf>
    <xf numFmtId="0" fontId="19" fillId="3" borderId="72"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0" fillId="0" borderId="0" xfId="0" applyNumberFormat="1" applyFill="1" applyAlignment="1">
      <alignment horizontal="center" vertical="center"/>
    </xf>
    <xf numFmtId="176" fontId="0" fillId="0" borderId="0" xfId="0" applyNumberFormat="1" applyFill="1" applyAlignment="1">
      <alignment horizontal="right" vertical="center"/>
    </xf>
    <xf numFmtId="0" fontId="14" fillId="3" borderId="73" xfId="0" applyFont="1" applyFill="1" applyBorder="1" applyAlignment="1">
      <alignment horizontal="left" vertical="center" wrapText="1"/>
    </xf>
    <xf numFmtId="0" fontId="20" fillId="3" borderId="73" xfId="0" applyFont="1" applyFill="1" applyBorder="1" applyAlignment="1">
      <alignment horizontal="left" vertical="center" wrapText="1"/>
    </xf>
    <xf numFmtId="0" fontId="31" fillId="3" borderId="74" xfId="0" applyFont="1" applyFill="1" applyBorder="1" applyAlignment="1">
      <alignment horizontal="center" vertical="center"/>
    </xf>
    <xf numFmtId="0" fontId="0" fillId="0" borderId="4" xfId="0" applyNumberFormat="1" applyFill="1" applyBorder="1" applyAlignment="1">
      <alignment horizontal="right" vertical="center"/>
    </xf>
    <xf numFmtId="177" fontId="20" fillId="3" borderId="67" xfId="0" applyNumberFormat="1" applyFont="1" applyFill="1" applyBorder="1" applyAlignment="1" applyProtection="1">
      <alignment horizontal="left" vertical="center" wrapText="1"/>
      <protection locked="0"/>
    </xf>
    <xf numFmtId="179" fontId="0" fillId="0" borderId="4" xfId="0" applyNumberFormat="1" applyFill="1" applyBorder="1" applyAlignment="1">
      <alignment horizontal="center" vertical="center"/>
    </xf>
    <xf numFmtId="0" fontId="0" fillId="0" borderId="10" xfId="0" applyFill="1" applyBorder="1" applyAlignment="1">
      <alignment horizontal="left" vertical="center"/>
    </xf>
    <xf numFmtId="0" fontId="31" fillId="3" borderId="0" xfId="0" applyFont="1" applyFill="1" applyBorder="1" applyAlignment="1">
      <alignment horizontal="center" vertical="center"/>
    </xf>
    <xf numFmtId="0" fontId="14" fillId="3" borderId="0"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10" xfId="0" applyFill="1" applyBorder="1" applyAlignment="1">
      <alignment horizontal="left" vertical="center"/>
    </xf>
    <xf numFmtId="177" fontId="0" fillId="0" borderId="0" xfId="0" applyNumberFormat="1" applyFill="1" applyAlignment="1">
      <alignment horizontal="center" vertical="center"/>
    </xf>
    <xf numFmtId="0" fontId="36" fillId="0" borderId="0" xfId="0" applyFont="1" applyFill="1" applyBorder="1" applyAlignment="1">
      <alignment horizontal="left" vertical="center" wrapText="1"/>
    </xf>
    <xf numFmtId="0" fontId="15" fillId="0" borderId="0" xfId="0" applyFont="1" applyFill="1" applyAlignment="1">
      <alignment horizontal="left" vertical="center" shrinkToFit="1"/>
    </xf>
    <xf numFmtId="0" fontId="2" fillId="0" borderId="0" xfId="0" applyFont="1" applyFill="1" applyAlignment="1">
      <alignment vertical="center"/>
    </xf>
    <xf numFmtId="0" fontId="0" fillId="0" borderId="0" xfId="0" applyFill="1" applyBorder="1" applyAlignment="1">
      <alignment horizontal="left" vertical="center"/>
    </xf>
    <xf numFmtId="0" fontId="33" fillId="3" borderId="42" xfId="0" applyFont="1" applyFill="1" applyBorder="1" applyAlignment="1">
      <alignment horizontal="center" vertical="center" textRotation="255"/>
    </xf>
    <xf numFmtId="177" fontId="0" fillId="0" borderId="0" xfId="0" applyNumberFormat="1" applyFill="1" applyAlignment="1">
      <alignment horizontal="center" vertical="center"/>
    </xf>
    <xf numFmtId="0" fontId="15" fillId="3" borderId="17"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31" xfId="0" applyFill="1" applyBorder="1" applyAlignment="1">
      <alignment horizontal="left" vertical="center" wrapText="1"/>
    </xf>
    <xf numFmtId="0" fontId="0" fillId="4" borderId="32" xfId="0" applyFill="1" applyBorder="1" applyAlignment="1">
      <alignment horizontal="left" vertical="center" wrapText="1"/>
    </xf>
    <xf numFmtId="0" fontId="15" fillId="3" borderId="33"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34" xfId="0" applyFill="1" applyBorder="1" applyAlignment="1">
      <alignment horizontal="left" vertical="center" wrapText="1"/>
    </xf>
    <xf numFmtId="0" fontId="15" fillId="3" borderId="35" xfId="0" applyFont="1"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0" fillId="4" borderId="0" xfId="0" applyFill="1" applyAlignment="1">
      <alignment horizontal="left" vertical="center" wrapText="1"/>
    </xf>
    <xf numFmtId="0" fontId="0" fillId="3" borderId="61" xfId="0" applyFill="1" applyBorder="1" applyAlignment="1">
      <alignment horizontal="left" vertical="center" wrapText="1"/>
    </xf>
    <xf numFmtId="0" fontId="0" fillId="3" borderId="58" xfId="0" applyFill="1" applyBorder="1" applyAlignment="1">
      <alignment horizontal="left" vertical="center" wrapText="1"/>
    </xf>
    <xf numFmtId="0" fontId="0" fillId="3" borderId="59" xfId="0" applyFill="1" applyBorder="1" applyAlignment="1">
      <alignment horizontal="left" vertical="center" wrapText="1"/>
    </xf>
    <xf numFmtId="0" fontId="0" fillId="3" borderId="57" xfId="0" applyFill="1" applyBorder="1" applyAlignment="1">
      <alignment horizontal="left" vertical="center" wrapText="1"/>
    </xf>
    <xf numFmtId="0" fontId="0" fillId="3" borderId="60" xfId="0" applyFill="1" applyBorder="1" applyAlignment="1">
      <alignment horizontal="left" vertical="center" wrapText="1"/>
    </xf>
    <xf numFmtId="0" fontId="0" fillId="4" borderId="0" xfId="0" applyFill="1" applyBorder="1" applyAlignment="1">
      <alignment horizontal="left" vertical="center"/>
    </xf>
    <xf numFmtId="0" fontId="13" fillId="0" borderId="0" xfId="0" applyNumberFormat="1" applyFont="1" applyFill="1" applyAlignment="1">
      <alignment horizontal="left" vertical="center"/>
    </xf>
    <xf numFmtId="0" fontId="11" fillId="0" borderId="0" xfId="0" applyNumberFormat="1" applyFont="1" applyFill="1" applyBorder="1" applyAlignment="1">
      <alignment horizontal="left" vertical="center"/>
    </xf>
    <xf numFmtId="0" fontId="12" fillId="0" borderId="0" xfId="0" applyFont="1" applyFill="1" applyAlignment="1">
      <alignment horizontal="center" vertical="center"/>
    </xf>
    <xf numFmtId="0" fontId="2" fillId="0" borderId="0" xfId="0" applyNumberFormat="1" applyFont="1" applyFill="1" applyAlignment="1">
      <alignment vertical="center"/>
    </xf>
    <xf numFmtId="0" fontId="15" fillId="0" borderId="0" xfId="0" applyFont="1" applyFill="1" applyAlignment="1">
      <alignment horizontal="left" vertical="center"/>
    </xf>
    <xf numFmtId="0" fontId="15" fillId="0" borderId="7" xfId="0" applyFont="1"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0" fillId="2" borderId="0" xfId="0" applyFill="1" applyBorder="1" applyAlignment="1">
      <alignment vertical="center"/>
    </xf>
    <xf numFmtId="0" fontId="4" fillId="0" borderId="81" xfId="0" applyFont="1" applyFill="1" applyBorder="1" applyAlignment="1">
      <alignment vertical="center" wrapText="1"/>
    </xf>
    <xf numFmtId="0" fontId="15" fillId="0" borderId="81" xfId="0"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4" borderId="0" xfId="0" applyFont="1" applyFill="1" applyAlignment="1">
      <alignment horizontal="center" vertical="center" wrapText="1"/>
    </xf>
    <xf numFmtId="0" fontId="38" fillId="5" borderId="31" xfId="0" applyFont="1" applyFill="1" applyBorder="1" applyAlignment="1">
      <alignment horizontal="center" vertical="center"/>
    </xf>
    <xf numFmtId="179" fontId="38" fillId="3" borderId="18" xfId="0" applyNumberFormat="1" applyFont="1" applyFill="1" applyBorder="1" applyAlignment="1">
      <alignment horizontal="center" vertical="center" wrapText="1"/>
    </xf>
    <xf numFmtId="177" fontId="38" fillId="3" borderId="73" xfId="0" applyNumberFormat="1" applyFont="1" applyFill="1" applyBorder="1" applyAlignment="1">
      <alignment horizontal="center" vertical="center" wrapText="1"/>
    </xf>
    <xf numFmtId="177" fontId="38" fillId="3" borderId="0" xfId="0" applyNumberFormat="1" applyFont="1" applyFill="1" applyBorder="1" applyAlignment="1">
      <alignment horizontal="center" vertical="center" wrapText="1"/>
    </xf>
    <xf numFmtId="0" fontId="39" fillId="0" borderId="0" xfId="0" applyNumberFormat="1" applyFont="1" applyFill="1" applyAlignment="1" applyProtection="1">
      <alignment horizontal="left" vertical="center" wrapText="1"/>
      <protection locked="0"/>
    </xf>
    <xf numFmtId="0" fontId="39" fillId="0" borderId="13" xfId="0" applyNumberFormat="1" applyFont="1" applyFill="1" applyBorder="1" applyAlignment="1" applyProtection="1">
      <alignment horizontal="left" vertical="center" wrapText="1"/>
      <protection locked="0"/>
    </xf>
    <xf numFmtId="0" fontId="39" fillId="0" borderId="29" xfId="0" applyNumberFormat="1" applyFont="1" applyFill="1" applyBorder="1" applyAlignment="1" applyProtection="1">
      <alignment horizontal="left" vertical="center" wrapText="1"/>
      <protection locked="0"/>
    </xf>
    <xf numFmtId="0" fontId="40" fillId="4" borderId="29" xfId="0" applyFont="1" applyFill="1" applyBorder="1" applyAlignment="1">
      <alignment horizontal="left" vertical="center" wrapText="1"/>
    </xf>
    <xf numFmtId="0" fontId="40" fillId="0" borderId="30" xfId="0" applyFont="1" applyFill="1" applyBorder="1" applyAlignment="1" applyProtection="1">
      <alignment horizontal="left" vertical="center" wrapText="1"/>
      <protection locked="0"/>
    </xf>
    <xf numFmtId="0" fontId="40" fillId="0" borderId="22" xfId="0" applyFont="1" applyFill="1" applyBorder="1" applyAlignment="1" applyProtection="1">
      <alignment horizontal="left" vertical="center" wrapText="1"/>
      <protection locked="0"/>
    </xf>
    <xf numFmtId="0" fontId="40" fillId="0" borderId="19" xfId="0" applyFont="1" applyFill="1" applyBorder="1" applyAlignment="1" applyProtection="1">
      <alignment horizontal="left" vertical="center" wrapText="1"/>
      <protection locked="0"/>
    </xf>
    <xf numFmtId="0" fontId="41" fillId="0" borderId="26" xfId="0" applyFont="1" applyFill="1" applyBorder="1" applyAlignment="1" applyProtection="1">
      <alignment horizontal="left" vertical="center" wrapText="1"/>
      <protection locked="0"/>
    </xf>
    <xf numFmtId="177" fontId="40" fillId="0" borderId="22" xfId="0" applyNumberFormat="1" applyFont="1" applyFill="1" applyBorder="1" applyAlignment="1" applyProtection="1">
      <alignment horizontal="left" vertical="center" wrapText="1"/>
      <protection locked="0"/>
    </xf>
    <xf numFmtId="0" fontId="40" fillId="0" borderId="26" xfId="0" applyFont="1" applyFill="1" applyBorder="1" applyAlignment="1" applyProtection="1">
      <alignment horizontal="left" vertical="center" wrapText="1"/>
      <protection locked="0"/>
    </xf>
    <xf numFmtId="0" fontId="40" fillId="0" borderId="28" xfId="0" applyFont="1" applyFill="1" applyBorder="1" applyAlignment="1" applyProtection="1">
      <alignment horizontal="left" vertical="center" wrapText="1"/>
      <protection locked="0"/>
    </xf>
    <xf numFmtId="0" fontId="40" fillId="4" borderId="0" xfId="0" applyFont="1" applyFill="1" applyAlignment="1">
      <alignment horizontal="left" vertical="center" wrapText="1"/>
    </xf>
    <xf numFmtId="0" fontId="40" fillId="0" borderId="55"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center" wrapText="1"/>
      <protection locked="0"/>
    </xf>
    <xf numFmtId="0" fontId="40" fillId="0" borderId="44" xfId="0" applyFont="1" applyFill="1" applyBorder="1" applyAlignment="1" applyProtection="1">
      <alignment horizontal="left" vertical="center" wrapText="1"/>
      <protection locked="0"/>
    </xf>
    <xf numFmtId="0" fontId="40" fillId="0" borderId="47" xfId="0" applyNumberFormat="1" applyFont="1" applyFill="1" applyBorder="1" applyAlignment="1" applyProtection="1">
      <alignment horizontal="left" vertical="center" wrapText="1"/>
      <protection locked="0"/>
    </xf>
    <xf numFmtId="0" fontId="40" fillId="0" borderId="44" xfId="0" applyNumberFormat="1" applyFont="1" applyFill="1" applyBorder="1" applyAlignment="1" applyProtection="1">
      <alignment horizontal="left" vertical="center" wrapText="1"/>
      <protection locked="0"/>
    </xf>
    <xf numFmtId="5" fontId="40" fillId="0" borderId="0" xfId="0" applyNumberFormat="1" applyFont="1" applyFill="1" applyBorder="1" applyAlignment="1" applyProtection="1">
      <alignment horizontal="left" vertical="center" wrapText="1"/>
      <protection locked="0"/>
    </xf>
    <xf numFmtId="5" fontId="40" fillId="7" borderId="12" xfId="0" applyNumberFormat="1" applyFont="1" applyFill="1" applyBorder="1" applyAlignment="1">
      <alignment horizontal="left" vertical="center" wrapText="1"/>
    </xf>
    <xf numFmtId="5" fontId="40" fillId="7" borderId="44" xfId="0" applyNumberFormat="1" applyFont="1" applyFill="1" applyBorder="1" applyAlignment="1">
      <alignment horizontal="left" vertical="center" wrapText="1"/>
    </xf>
    <xf numFmtId="0" fontId="40" fillId="0" borderId="47" xfId="0" applyFont="1" applyFill="1" applyBorder="1" applyAlignment="1" applyProtection="1">
      <alignment horizontal="left" vertical="center" wrapText="1"/>
      <protection locked="0"/>
    </xf>
    <xf numFmtId="0" fontId="40" fillId="0" borderId="0" xfId="0" applyNumberFormat="1" applyFont="1" applyFill="1" applyBorder="1" applyAlignment="1" applyProtection="1">
      <alignment horizontal="left" vertical="center" wrapText="1"/>
      <protection locked="0"/>
    </xf>
    <xf numFmtId="0" fontId="43" fillId="0" borderId="44" xfId="1" applyFont="1" applyFill="1" applyBorder="1" applyAlignment="1" applyProtection="1">
      <alignment horizontal="left" vertical="center" wrapText="1"/>
      <protection locked="0"/>
    </xf>
    <xf numFmtId="0" fontId="40" fillId="0" borderId="56" xfId="0" applyFont="1" applyFill="1" applyBorder="1" applyAlignment="1" applyProtection="1">
      <alignment horizontal="left" vertical="center" wrapText="1"/>
      <protection locked="0"/>
    </xf>
    <xf numFmtId="0" fontId="44" fillId="4" borderId="0" xfId="0" applyFont="1" applyFill="1" applyAlignment="1">
      <alignment horizontal="left" vertical="center"/>
    </xf>
    <xf numFmtId="0" fontId="20" fillId="0" borderId="22" xfId="0" applyFont="1" applyFill="1" applyBorder="1" applyAlignment="1">
      <alignment horizontal="left" vertical="center" wrapText="1"/>
    </xf>
    <xf numFmtId="0" fontId="0" fillId="0" borderId="0" xfId="0" applyFill="1" applyBorder="1" applyAlignment="1">
      <alignment horizontal="left" vertical="center"/>
    </xf>
    <xf numFmtId="0" fontId="0" fillId="0" borderId="7" xfId="0" applyFill="1" applyBorder="1" applyAlignment="1">
      <alignment horizontal="left" vertical="center"/>
    </xf>
    <xf numFmtId="0" fontId="0" fillId="0" borderId="0" xfId="0" applyFill="1" applyBorder="1" applyAlignment="1">
      <alignment horizontal="right" vertical="center"/>
    </xf>
    <xf numFmtId="0" fontId="0" fillId="0" borderId="7" xfId="0" applyFill="1" applyBorder="1" applyAlignment="1">
      <alignment vertical="center" wrapText="1"/>
    </xf>
    <xf numFmtId="0" fontId="0" fillId="3" borderId="16" xfId="0" applyFill="1" applyBorder="1" applyAlignment="1">
      <alignment horizontal="left" vertical="center" wrapText="1"/>
    </xf>
    <xf numFmtId="0" fontId="46" fillId="0" borderId="22" xfId="0" applyFont="1" applyFill="1" applyBorder="1" applyAlignment="1" applyProtection="1">
      <alignment horizontal="left" vertical="center" wrapText="1"/>
      <protection locked="0"/>
    </xf>
    <xf numFmtId="0" fontId="0" fillId="0" borderId="0" xfId="0" applyFill="1" applyBorder="1" applyAlignment="1">
      <alignment horizontal="left" vertical="center"/>
    </xf>
    <xf numFmtId="0" fontId="21" fillId="0" borderId="47"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21" fillId="0" borderId="44" xfId="0" applyFont="1" applyFill="1" applyBorder="1" applyAlignment="1">
      <alignment horizontal="center" vertical="center" textRotation="255"/>
    </xf>
    <xf numFmtId="0" fontId="12" fillId="0" borderId="4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4" borderId="83" xfId="0" applyFont="1" applyFill="1" applyBorder="1" applyAlignment="1">
      <alignment horizontal="left" vertical="center" wrapText="1"/>
    </xf>
    <xf numFmtId="0" fontId="17" fillId="4" borderId="0" xfId="0" applyFont="1" applyFill="1" applyAlignment="1">
      <alignment horizontal="left" vertical="center" wrapText="1"/>
    </xf>
    <xf numFmtId="0" fontId="0" fillId="7" borderId="62" xfId="0" applyFill="1" applyBorder="1" applyAlignment="1">
      <alignment horizontal="left" vertical="center" wrapText="1"/>
    </xf>
    <xf numFmtId="0" fontId="0" fillId="7" borderId="63" xfId="0" applyFill="1" applyBorder="1" applyAlignment="1">
      <alignment horizontal="left" vertical="center" wrapText="1"/>
    </xf>
    <xf numFmtId="0" fontId="30" fillId="0" borderId="20" xfId="0" applyFont="1" applyFill="1" applyBorder="1" applyAlignment="1">
      <alignment horizontal="center" vertical="center" textRotation="255"/>
    </xf>
    <xf numFmtId="0" fontId="30" fillId="0" borderId="23" xfId="0" applyFont="1" applyFill="1" applyBorder="1" applyAlignment="1">
      <alignment horizontal="center" vertical="center" textRotation="255"/>
    </xf>
    <xf numFmtId="0" fontId="29" fillId="0" borderId="22" xfId="0" applyFont="1" applyFill="1" applyBorder="1" applyAlignment="1">
      <alignment horizontal="center" vertical="center" textRotation="255"/>
    </xf>
    <xf numFmtId="0" fontId="29" fillId="0" borderId="19" xfId="0" applyFont="1" applyFill="1" applyBorder="1" applyAlignment="1">
      <alignment horizontal="center" vertical="center" textRotation="255"/>
    </xf>
    <xf numFmtId="0" fontId="21" fillId="0" borderId="45" xfId="0" applyFont="1" applyFill="1" applyBorder="1" applyAlignment="1">
      <alignment horizontal="center" vertical="center" textRotation="255"/>
    </xf>
    <xf numFmtId="0" fontId="21" fillId="0" borderId="38" xfId="0" applyFont="1" applyFill="1" applyBorder="1" applyAlignment="1">
      <alignment horizontal="center" vertical="center" textRotation="255"/>
    </xf>
    <xf numFmtId="0" fontId="21" fillId="0" borderId="48" xfId="0" applyFont="1" applyFill="1" applyBorder="1" applyAlignment="1">
      <alignment horizontal="center" vertical="center" textRotation="255"/>
    </xf>
    <xf numFmtId="0" fontId="42" fillId="0" borderId="45" xfId="0" applyFont="1" applyFill="1" applyBorder="1" applyAlignment="1" applyProtection="1">
      <alignment horizontal="left" vertical="center" wrapText="1"/>
      <protection locked="0"/>
    </xf>
    <xf numFmtId="0" fontId="42" fillId="0" borderId="38" xfId="0" applyFont="1" applyFill="1" applyBorder="1" applyAlignment="1" applyProtection="1">
      <alignment horizontal="left" vertical="center" wrapText="1"/>
      <protection locked="0"/>
    </xf>
    <xf numFmtId="0" fontId="20" fillId="0" borderId="4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50" xfId="0" applyFont="1" applyFill="1" applyBorder="1" applyAlignment="1">
      <alignment horizontal="center" vertical="center" textRotation="255"/>
    </xf>
    <xf numFmtId="0" fontId="21" fillId="0" borderId="52" xfId="0" applyFont="1" applyFill="1" applyBorder="1" applyAlignment="1">
      <alignment horizontal="center" vertical="center" textRotation="255"/>
    </xf>
    <xf numFmtId="0" fontId="18" fillId="0" borderId="47" xfId="0" applyFont="1" applyFill="1" applyBorder="1" applyAlignment="1">
      <alignment horizontal="center" vertical="center"/>
    </xf>
    <xf numFmtId="0" fontId="18" fillId="0" borderId="44" xfId="0" applyFont="1"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11" xfId="0" applyFill="1" applyBorder="1" applyAlignment="1">
      <alignment horizontal="left" vertical="center"/>
    </xf>
    <xf numFmtId="0" fontId="0" fillId="0" borderId="9" xfId="0" applyFill="1" applyBorder="1" applyAlignment="1">
      <alignment horizontal="left"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7" xfId="0" applyFill="1" applyBorder="1" applyAlignment="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vertical="center"/>
    </xf>
    <xf numFmtId="177" fontId="0" fillId="0" borderId="0" xfId="0" applyNumberFormat="1" applyFill="1" applyAlignment="1">
      <alignment horizontal="center" vertical="center"/>
    </xf>
    <xf numFmtId="0" fontId="0" fillId="0" borderId="0" xfId="0" applyFill="1" applyBorder="1" applyAlignment="1">
      <alignment horizontal="left" vertical="center"/>
    </xf>
    <xf numFmtId="0" fontId="0" fillId="0" borderId="10" xfId="0" applyFill="1" applyBorder="1" applyAlignment="1">
      <alignment horizontal="left" vertical="center"/>
    </xf>
    <xf numFmtId="0" fontId="0" fillId="0" borderId="10" xfId="0" applyFill="1" applyBorder="1" applyAlignment="1">
      <alignment horizontal="right" vertical="center" wrapText="1"/>
    </xf>
    <xf numFmtId="0" fontId="15" fillId="0" borderId="7" xfId="0" applyFont="1" applyFill="1" applyBorder="1" applyAlignment="1">
      <alignment horizontal="left" vertical="center" wrapText="1"/>
    </xf>
    <xf numFmtId="0" fontId="0" fillId="0" borderId="4" xfId="0" applyFill="1" applyBorder="1" applyAlignment="1">
      <alignment horizontal="left" vertical="center"/>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2"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center"/>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10" xfId="0" applyFill="1" applyBorder="1" applyAlignment="1">
      <alignment horizontal="right" vertical="center"/>
    </xf>
    <xf numFmtId="0" fontId="0" fillId="0" borderId="0" xfId="0" applyFill="1" applyBorder="1" applyAlignment="1">
      <alignment horizontal="center" vertical="center"/>
    </xf>
    <xf numFmtId="5" fontId="3" fillId="0" borderId="10" xfId="0" applyNumberFormat="1" applyFont="1" applyFill="1" applyBorder="1" applyAlignment="1">
      <alignment horizontal="left" vertical="center"/>
    </xf>
    <xf numFmtId="0" fontId="15" fillId="0" borderId="8" xfId="0" applyFont="1" applyFill="1" applyBorder="1" applyAlignment="1">
      <alignment horizontal="left" vertical="center" wrapText="1"/>
    </xf>
    <xf numFmtId="0" fontId="0" fillId="0" borderId="4" xfId="0" applyFill="1" applyBorder="1" applyAlignment="1">
      <alignment horizontal="center" vertical="center"/>
    </xf>
    <xf numFmtId="0" fontId="0" fillId="0" borderId="10" xfId="0" applyFill="1" applyBorder="1" applyAlignment="1">
      <alignment horizontal="left" vertical="center" wrapText="1"/>
    </xf>
    <xf numFmtId="0" fontId="0" fillId="0" borderId="82" xfId="0" applyFill="1" applyBorder="1" applyAlignment="1">
      <alignment horizontal="left" vertical="center"/>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15" fillId="0" borderId="0" xfId="0" applyFont="1" applyFill="1" applyBorder="1" applyAlignment="1">
      <alignment vertical="center" wrapText="1"/>
    </xf>
    <xf numFmtId="0" fontId="15" fillId="0" borderId="9" xfId="0" applyFont="1" applyFill="1" applyBorder="1" applyAlignment="1">
      <alignment vertical="center" wrapText="1"/>
    </xf>
    <xf numFmtId="178" fontId="36" fillId="0" borderId="0" xfId="0" applyNumberFormat="1" applyFont="1" applyFill="1" applyAlignment="1">
      <alignment horizontal="center" vertical="center" shrinkToFi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0" fillId="0" borderId="0" xfId="0" applyNumberFormat="1" applyFill="1" applyAlignment="1">
      <alignment horizontal="left" vertical="center" shrinkToFit="1"/>
    </xf>
    <xf numFmtId="0" fontId="0" fillId="0" borderId="0" xfId="0" applyNumberFormat="1" applyFont="1" applyFill="1" applyAlignment="1">
      <alignment horizontal="left" vertical="center" wrapText="1" shrinkToFit="1"/>
    </xf>
    <xf numFmtId="0" fontId="1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xf numFmtId="0" fontId="0" fillId="0" borderId="0" xfId="0" applyFill="1" applyBorder="1" applyAlignment="1">
      <alignment horizontal="right" vertical="center"/>
    </xf>
    <xf numFmtId="5" fontId="3" fillId="0" borderId="7" xfId="0" applyNumberFormat="1"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0" fillId="0" borderId="0" xfId="0" applyFill="1" applyAlignment="1">
      <alignment horizontal="left" vertical="center"/>
    </xf>
    <xf numFmtId="0" fontId="0" fillId="0" borderId="10" xfId="0" applyFill="1" applyBorder="1" applyAlignment="1">
      <alignment horizontal="left" vertical="center" shrinkToFit="1"/>
    </xf>
    <xf numFmtId="0" fontId="0" fillId="0" borderId="2" xfId="0" applyFill="1" applyBorder="1" applyAlignment="1">
      <alignment horizontal="left" vertical="center" shrinkToFit="1"/>
    </xf>
    <xf numFmtId="0" fontId="0" fillId="0" borderId="7" xfId="0" applyFill="1" applyBorder="1" applyAlignment="1">
      <alignment horizontal="left" vertical="center" shrinkToFit="1"/>
    </xf>
    <xf numFmtId="0" fontId="0" fillId="0" borderId="8" xfId="0" applyFill="1" applyBorder="1" applyAlignment="1">
      <alignment horizontal="left" vertical="center" shrinkToFit="1"/>
    </xf>
    <xf numFmtId="0" fontId="1" fillId="0" borderId="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1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8" xfId="0" applyFill="1" applyBorder="1" applyAlignment="1">
      <alignment horizontal="center" vertical="center"/>
    </xf>
    <xf numFmtId="0" fontId="33" fillId="0" borderId="64" xfId="0" applyFont="1" applyFill="1" applyBorder="1" applyAlignment="1">
      <alignment horizontal="center" vertical="center" textRotation="255"/>
    </xf>
    <xf numFmtId="0" fontId="17" fillId="9" borderId="0" xfId="0" applyFont="1" applyFill="1" applyAlignment="1">
      <alignment horizontal="center" vertical="center" wrapText="1"/>
    </xf>
    <xf numFmtId="176" fontId="0" fillId="0" borderId="0" xfId="0" applyNumberFormat="1" applyFill="1" applyAlignment="1">
      <alignment horizontal="right" vertical="center"/>
    </xf>
    <xf numFmtId="177" fontId="0" fillId="0" borderId="0" xfId="0" applyNumberFormat="1" applyFill="1" applyAlignment="1">
      <alignment horizontal="right" vertical="center"/>
    </xf>
    <xf numFmtId="0" fontId="15" fillId="0" borderId="7"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7" xfId="0" applyFill="1" applyBorder="1" applyAlignment="1">
      <alignment horizontal="center"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14" fontId="11" fillId="0" borderId="0" xfId="0" applyNumberFormat="1" applyFont="1" applyFill="1" applyAlignment="1">
      <alignment horizontal="left" vertical="center"/>
    </xf>
    <xf numFmtId="14" fontId="13" fillId="0" borderId="0" xfId="0" applyNumberFormat="1" applyFont="1" applyFill="1" applyAlignment="1">
      <alignment horizontal="left" vertical="center"/>
    </xf>
    <xf numFmtId="14" fontId="2" fillId="0" borderId="0" xfId="0" applyNumberFormat="1" applyFont="1" applyFill="1" applyAlignment="1">
      <alignment horizontal="left" vertical="center"/>
    </xf>
    <xf numFmtId="0" fontId="2" fillId="0" borderId="0" xfId="0" applyFont="1" applyFill="1" applyAlignment="1">
      <alignment horizontal="left" vertical="center"/>
    </xf>
    <xf numFmtId="0" fontId="0" fillId="0" borderId="1" xfId="0" applyFont="1" applyFill="1" applyBorder="1" applyAlignment="1">
      <alignment horizontal="left" vertical="center"/>
    </xf>
    <xf numFmtId="0" fontId="0" fillId="0" borderId="10" xfId="0" applyFont="1" applyFill="1" applyBorder="1" applyAlignment="1">
      <alignment horizontal="left" vertical="center"/>
    </xf>
    <xf numFmtId="0" fontId="0" fillId="0" borderId="2"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10" xfId="0" applyFill="1" applyBorder="1" applyAlignment="1">
      <alignment horizontal="center" vertical="center"/>
    </xf>
    <xf numFmtId="0" fontId="15" fillId="0" borderId="0" xfId="0" applyFont="1" applyFill="1" applyAlignment="1">
      <alignment horizontal="right" vertical="top" wrapText="1"/>
    </xf>
    <xf numFmtId="0" fontId="0" fillId="0" borderId="0" xfId="0" applyFill="1" applyAlignment="1">
      <alignment horizontal="center" vertical="center"/>
    </xf>
    <xf numFmtId="0" fontId="15" fillId="0" borderId="0" xfId="0" applyFont="1" applyFill="1" applyAlignment="1">
      <alignment horizontal="left" vertical="center" shrinkToFit="1"/>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workbookViewId="0"/>
  </sheetViews>
  <sheetFormatPr defaultRowHeight="18.75" x14ac:dyDescent="0.4"/>
  <cols>
    <col min="1" max="1" width="2" style="93" customWidth="1"/>
    <col min="2" max="2" width="3.5" style="76" bestFit="1" customWidth="1"/>
    <col min="3" max="3" width="24.125" style="77" customWidth="1"/>
    <col min="4" max="4" width="40.875" style="268" customWidth="1"/>
    <col min="5" max="5" width="34" style="78" customWidth="1"/>
    <col min="6" max="6" width="1.125" style="78" customWidth="1"/>
    <col min="7" max="7" width="47" style="80" customWidth="1"/>
    <col min="8" max="16384" width="9" style="76"/>
  </cols>
  <sheetData>
    <row r="1" spans="1:7" ht="14.25" customHeight="1" x14ac:dyDescent="0.4"/>
    <row r="2" spans="1:7" ht="109.5" customHeight="1" x14ac:dyDescent="0.4">
      <c r="B2" s="82"/>
      <c r="C2" s="285" t="s">
        <v>186</v>
      </c>
      <c r="D2" s="286"/>
      <c r="E2" s="286"/>
      <c r="F2" s="286"/>
      <c r="G2" s="286"/>
    </row>
    <row r="3" spans="1:7" ht="11.25" customHeight="1" x14ac:dyDescent="0.4">
      <c r="C3" s="83"/>
      <c r="D3" s="239"/>
      <c r="E3" s="81"/>
      <c r="F3" s="81"/>
    </row>
    <row r="4" spans="1:7" ht="16.5" customHeight="1" thickBot="1" x14ac:dyDescent="0.45">
      <c r="B4" s="118"/>
      <c r="C4" s="119" t="s">
        <v>83</v>
      </c>
      <c r="D4" s="240" t="s">
        <v>165</v>
      </c>
      <c r="E4" s="120" t="s">
        <v>166</v>
      </c>
      <c r="F4" s="84"/>
      <c r="G4" s="121" t="s">
        <v>184</v>
      </c>
    </row>
    <row r="5" spans="1:7" ht="28.5" customHeight="1" x14ac:dyDescent="0.4">
      <c r="A5" s="123"/>
      <c r="B5" s="122" t="s">
        <v>85</v>
      </c>
      <c r="C5" s="116" t="s">
        <v>74</v>
      </c>
      <c r="D5" s="241"/>
      <c r="E5" s="117" t="s">
        <v>185</v>
      </c>
      <c r="F5" s="87"/>
      <c r="G5" s="208"/>
    </row>
    <row r="6" spans="1:7" ht="18.75" hidden="1" customHeight="1" x14ac:dyDescent="0.4">
      <c r="A6" s="123"/>
      <c r="B6" s="190"/>
      <c r="C6" s="188"/>
      <c r="D6" s="242"/>
      <c r="E6" s="189"/>
      <c r="F6" s="87"/>
      <c r="G6" s="208"/>
    </row>
    <row r="7" spans="1:7" ht="18.75" hidden="1" customHeight="1" x14ac:dyDescent="0.4">
      <c r="A7" s="123"/>
      <c r="B7" s="195"/>
      <c r="C7" s="196"/>
      <c r="D7" s="243"/>
      <c r="E7" s="197"/>
      <c r="F7" s="87"/>
      <c r="G7" s="208"/>
    </row>
    <row r="8" spans="1:7" ht="47.25" customHeight="1" x14ac:dyDescent="0.4">
      <c r="B8" s="99" t="s">
        <v>85</v>
      </c>
      <c r="C8" s="88" t="s">
        <v>86</v>
      </c>
      <c r="D8" s="244"/>
      <c r="E8" s="65"/>
      <c r="F8" s="86"/>
      <c r="G8" s="209"/>
    </row>
    <row r="9" spans="1:7" ht="45.75" customHeight="1" x14ac:dyDescent="0.4">
      <c r="B9" s="99" t="s">
        <v>85</v>
      </c>
      <c r="C9" s="88" t="s">
        <v>87</v>
      </c>
      <c r="D9" s="244"/>
      <c r="E9" s="65" t="s">
        <v>174</v>
      </c>
      <c r="F9" s="86"/>
      <c r="G9" s="209"/>
    </row>
    <row r="10" spans="1:7" ht="20.100000000000001" customHeight="1" x14ac:dyDescent="0.4">
      <c r="B10" s="99" t="s">
        <v>85</v>
      </c>
      <c r="C10" s="88" t="s">
        <v>88</v>
      </c>
      <c r="D10" s="244"/>
      <c r="E10" s="65" t="s">
        <v>173</v>
      </c>
      <c r="F10" s="86"/>
      <c r="G10" s="209"/>
    </row>
    <row r="11" spans="1:7" ht="20.100000000000001" customHeight="1" x14ac:dyDescent="0.4">
      <c r="B11" s="99" t="s">
        <v>85</v>
      </c>
      <c r="C11" s="88" t="s">
        <v>89</v>
      </c>
      <c r="D11" s="245"/>
      <c r="E11" s="65" t="s">
        <v>167</v>
      </c>
      <c r="F11" s="86"/>
      <c r="G11" s="209"/>
    </row>
    <row r="12" spans="1:7" ht="20.100000000000001" customHeight="1" thickBot="1" x14ac:dyDescent="0.45">
      <c r="B12" s="113" t="s">
        <v>85</v>
      </c>
      <c r="C12" s="114" t="s">
        <v>90</v>
      </c>
      <c r="D12" s="246"/>
      <c r="E12" s="115"/>
      <c r="F12" s="86"/>
      <c r="G12" s="210"/>
    </row>
    <row r="13" spans="1:7" ht="19.5" thickBot="1" x14ac:dyDescent="0.45">
      <c r="B13" s="110"/>
      <c r="C13" s="111"/>
      <c r="D13" s="247"/>
      <c r="E13" s="112"/>
      <c r="F13" s="85"/>
      <c r="G13" s="211"/>
    </row>
    <row r="14" spans="1:7" ht="49.5" customHeight="1" thickBot="1" x14ac:dyDescent="0.45">
      <c r="B14" s="109" t="s">
        <v>85</v>
      </c>
      <c r="C14" s="124" t="s">
        <v>55</v>
      </c>
      <c r="D14" s="248"/>
      <c r="E14" s="94" t="s">
        <v>168</v>
      </c>
      <c r="F14" s="86"/>
      <c r="G14" s="212"/>
    </row>
    <row r="15" spans="1:7" ht="18.75" customHeight="1" thickTop="1" x14ac:dyDescent="0.4">
      <c r="B15" s="289" t="s">
        <v>128</v>
      </c>
      <c r="C15" s="95" t="s">
        <v>95</v>
      </c>
      <c r="D15" s="249"/>
      <c r="E15" s="104" t="s">
        <v>134</v>
      </c>
      <c r="F15" s="86"/>
      <c r="G15" s="213"/>
    </row>
    <row r="16" spans="1:7" ht="18.75" customHeight="1" thickBot="1" x14ac:dyDescent="0.45">
      <c r="B16" s="290"/>
      <c r="C16" s="96" t="s">
        <v>84</v>
      </c>
      <c r="D16" s="250"/>
      <c r="E16" s="94" t="s">
        <v>169</v>
      </c>
      <c r="F16" s="86"/>
      <c r="G16" s="214"/>
    </row>
    <row r="17" spans="2:7" ht="19.5" customHeight="1" thickTop="1" thickBot="1" x14ac:dyDescent="0.45">
      <c r="B17" s="100" t="s">
        <v>85</v>
      </c>
      <c r="C17" s="95" t="s">
        <v>5</v>
      </c>
      <c r="D17" s="275"/>
      <c r="E17" s="105" t="s">
        <v>134</v>
      </c>
      <c r="F17" s="89"/>
      <c r="G17" s="215"/>
    </row>
    <row r="18" spans="2:7" ht="48.75" thickTop="1" thickBot="1" x14ac:dyDescent="0.45">
      <c r="B18" s="100" t="s">
        <v>85</v>
      </c>
      <c r="C18" s="95" t="s">
        <v>192</v>
      </c>
      <c r="D18" s="253" t="s">
        <v>67</v>
      </c>
      <c r="E18" s="269" t="s">
        <v>195</v>
      </c>
      <c r="F18" s="89"/>
      <c r="G18" s="215"/>
    </row>
    <row r="19" spans="2:7" ht="144" customHeight="1" thickTop="1" thickBot="1" x14ac:dyDescent="0.45">
      <c r="B19" s="100" t="s">
        <v>85</v>
      </c>
      <c r="C19" s="97" t="s">
        <v>6</v>
      </c>
      <c r="D19" s="251"/>
      <c r="E19" s="98" t="s">
        <v>170</v>
      </c>
      <c r="F19" s="86"/>
      <c r="G19" s="216"/>
    </row>
    <row r="20" spans="2:7" ht="37.5" customHeight="1" thickTop="1" x14ac:dyDescent="0.4">
      <c r="B20" s="291" t="s">
        <v>129</v>
      </c>
      <c r="C20" s="101" t="s">
        <v>92</v>
      </c>
      <c r="D20" s="252"/>
      <c r="E20" s="283" t="s">
        <v>175</v>
      </c>
      <c r="F20" s="85"/>
      <c r="G20" s="213"/>
    </row>
    <row r="21" spans="2:7" ht="39.75" customHeight="1" thickBot="1" x14ac:dyDescent="0.45">
      <c r="B21" s="292"/>
      <c r="C21" s="102" t="s">
        <v>91</v>
      </c>
      <c r="D21" s="250" t="s">
        <v>67</v>
      </c>
      <c r="E21" s="284"/>
      <c r="F21" s="86"/>
      <c r="G21" s="214"/>
    </row>
    <row r="22" spans="2:7" ht="20.100000000000001" customHeight="1" thickTop="1" x14ac:dyDescent="0.4">
      <c r="B22" s="291" t="s">
        <v>130</v>
      </c>
      <c r="C22" s="101" t="s">
        <v>93</v>
      </c>
      <c r="D22" s="249"/>
      <c r="E22" s="103" t="s">
        <v>171</v>
      </c>
      <c r="F22" s="86"/>
      <c r="G22" s="213"/>
    </row>
    <row r="23" spans="2:7" ht="48" thickBot="1" x14ac:dyDescent="0.45">
      <c r="B23" s="292"/>
      <c r="C23" s="102" t="s">
        <v>94</v>
      </c>
      <c r="D23" s="250"/>
      <c r="E23" s="94" t="s">
        <v>172</v>
      </c>
      <c r="F23" s="86"/>
      <c r="G23" s="214"/>
    </row>
    <row r="24" spans="2:7" ht="20.100000000000001" customHeight="1" thickTop="1" thickBot="1" x14ac:dyDescent="0.45">
      <c r="B24" s="100" t="s">
        <v>85</v>
      </c>
      <c r="C24" s="106" t="s">
        <v>96</v>
      </c>
      <c r="D24" s="253" t="s">
        <v>67</v>
      </c>
      <c r="E24" s="98" t="s">
        <v>139</v>
      </c>
      <c r="F24" s="86"/>
      <c r="G24" s="216"/>
    </row>
    <row r="25" spans="2:7" ht="20.100000000000001" customHeight="1" thickTop="1" thickBot="1" x14ac:dyDescent="0.45">
      <c r="B25" s="107" t="s">
        <v>85</v>
      </c>
      <c r="C25" s="108" t="s">
        <v>97</v>
      </c>
      <c r="D25" s="254" t="s">
        <v>67</v>
      </c>
      <c r="E25" s="98" t="s">
        <v>139</v>
      </c>
      <c r="F25" s="86"/>
      <c r="G25" s="217"/>
    </row>
    <row r="26" spans="2:7" ht="19.5" thickBot="1" x14ac:dyDescent="0.45">
      <c r="B26" s="92"/>
      <c r="C26" s="79"/>
      <c r="D26" s="255"/>
      <c r="E26" s="85"/>
      <c r="F26" s="85"/>
      <c r="G26" s="218"/>
    </row>
    <row r="27" spans="2:7" ht="19.5" customHeight="1" thickBot="1" x14ac:dyDescent="0.45">
      <c r="B27" s="167" t="s">
        <v>101</v>
      </c>
      <c r="C27" s="168" t="s">
        <v>99</v>
      </c>
      <c r="D27" s="256" t="s">
        <v>143</v>
      </c>
      <c r="E27" s="169" t="s">
        <v>142</v>
      </c>
      <c r="F27" s="86"/>
      <c r="G27" s="212"/>
    </row>
    <row r="28" spans="2:7" ht="20.100000000000001" customHeight="1" thickTop="1" x14ac:dyDescent="0.4">
      <c r="B28" s="293" t="s">
        <v>131</v>
      </c>
      <c r="C28" s="153" t="s">
        <v>81</v>
      </c>
      <c r="D28" s="296" t="s">
        <v>141</v>
      </c>
      <c r="E28" s="298" t="s">
        <v>187</v>
      </c>
      <c r="F28" s="89"/>
      <c r="G28" s="213"/>
    </row>
    <row r="29" spans="2:7" ht="20.100000000000001" customHeight="1" x14ac:dyDescent="0.4">
      <c r="B29" s="294"/>
      <c r="C29" s="129" t="s">
        <v>198</v>
      </c>
      <c r="D29" s="297"/>
      <c r="E29" s="299"/>
      <c r="F29" s="89"/>
      <c r="G29" s="222"/>
    </row>
    <row r="30" spans="2:7" ht="20.100000000000001" customHeight="1" x14ac:dyDescent="0.4">
      <c r="B30" s="294"/>
      <c r="C30" s="129" t="s">
        <v>105</v>
      </c>
      <c r="D30" s="297"/>
      <c r="E30" s="299"/>
      <c r="F30" s="89"/>
      <c r="G30" s="222"/>
    </row>
    <row r="31" spans="2:7" ht="20.100000000000001" customHeight="1" x14ac:dyDescent="0.4">
      <c r="B31" s="294"/>
      <c r="C31" s="129" t="s">
        <v>108</v>
      </c>
      <c r="D31" s="297"/>
      <c r="E31" s="299"/>
      <c r="F31" s="89"/>
      <c r="G31" s="222"/>
    </row>
    <row r="32" spans="2:7" ht="20.100000000000001" customHeight="1" x14ac:dyDescent="0.4">
      <c r="B32" s="294"/>
      <c r="C32" s="129" t="s">
        <v>100</v>
      </c>
      <c r="D32" s="257" t="s">
        <v>67</v>
      </c>
      <c r="E32" s="126" t="s">
        <v>140</v>
      </c>
      <c r="F32" s="89"/>
      <c r="G32" s="222"/>
    </row>
    <row r="33" spans="2:7" ht="20.100000000000001" customHeight="1" x14ac:dyDescent="0.4">
      <c r="B33" s="294"/>
      <c r="C33" s="129" t="s">
        <v>193</v>
      </c>
      <c r="D33" s="257" t="s">
        <v>67</v>
      </c>
      <c r="E33" s="126" t="s">
        <v>140</v>
      </c>
      <c r="F33" s="89"/>
      <c r="G33" s="274"/>
    </row>
    <row r="34" spans="2:7" ht="30.75" customHeight="1" thickBot="1" x14ac:dyDescent="0.45">
      <c r="B34" s="295"/>
      <c r="C34" s="154" t="s">
        <v>109</v>
      </c>
      <c r="D34" s="258"/>
      <c r="E34" s="155" t="s">
        <v>176</v>
      </c>
      <c r="F34" s="86"/>
      <c r="G34" s="214"/>
    </row>
    <row r="35" spans="2:7" ht="20.100000000000001" customHeight="1" thickTop="1" x14ac:dyDescent="0.4">
      <c r="B35" s="302" t="s">
        <v>111</v>
      </c>
      <c r="C35" s="156" t="s">
        <v>10</v>
      </c>
      <c r="D35" s="259"/>
      <c r="E35" s="157" t="s">
        <v>177</v>
      </c>
      <c r="F35" s="86"/>
      <c r="G35" s="213"/>
    </row>
    <row r="36" spans="2:7" ht="20.100000000000001" customHeight="1" thickBot="1" x14ac:dyDescent="0.45">
      <c r="B36" s="303"/>
      <c r="C36" s="152" t="s">
        <v>110</v>
      </c>
      <c r="D36" s="260"/>
      <c r="E36" s="155" t="s">
        <v>178</v>
      </c>
      <c r="F36" s="86"/>
      <c r="G36" s="214"/>
    </row>
    <row r="37" spans="2:7" ht="30.75" customHeight="1" thickTop="1" x14ac:dyDescent="0.4">
      <c r="B37" s="158" t="s">
        <v>115</v>
      </c>
      <c r="C37" s="88" t="s">
        <v>112</v>
      </c>
      <c r="D37" s="261"/>
      <c r="E37" s="125" t="s">
        <v>179</v>
      </c>
      <c r="F37" s="86"/>
      <c r="G37" s="219"/>
    </row>
    <row r="38" spans="2:7" ht="18.75" customHeight="1" x14ac:dyDescent="0.4">
      <c r="B38" s="163"/>
      <c r="C38" s="131" t="s">
        <v>75</v>
      </c>
      <c r="D38" s="262">
        <f>D37*0.3</f>
        <v>0</v>
      </c>
      <c r="E38" s="164" t="s">
        <v>180</v>
      </c>
      <c r="F38" s="90"/>
      <c r="G38" s="287"/>
    </row>
    <row r="39" spans="2:7" ht="18.75" customHeight="1" thickBot="1" x14ac:dyDescent="0.45">
      <c r="B39" s="165"/>
      <c r="C39" s="159" t="s">
        <v>76</v>
      </c>
      <c r="D39" s="263">
        <f>D37+D38</f>
        <v>0</v>
      </c>
      <c r="E39" s="166" t="s">
        <v>181</v>
      </c>
      <c r="F39" s="90"/>
      <c r="G39" s="288"/>
    </row>
    <row r="40" spans="2:7" ht="21" customHeight="1" thickTop="1" x14ac:dyDescent="0.4">
      <c r="B40" s="300" t="s">
        <v>145</v>
      </c>
      <c r="C40" s="160" t="s">
        <v>144</v>
      </c>
      <c r="D40" s="264"/>
      <c r="E40" s="185" t="s">
        <v>135</v>
      </c>
      <c r="F40" s="89"/>
      <c r="G40" s="220"/>
    </row>
    <row r="41" spans="2:7" ht="28.5" customHeight="1" thickBot="1" x14ac:dyDescent="0.45">
      <c r="B41" s="301"/>
      <c r="C41" s="161" t="s">
        <v>146</v>
      </c>
      <c r="D41" s="258"/>
      <c r="E41" s="162" t="s">
        <v>182</v>
      </c>
      <c r="F41" s="85"/>
      <c r="G41" s="221"/>
    </row>
    <row r="42" spans="2:7" ht="20.100000000000001" customHeight="1" thickTop="1" x14ac:dyDescent="0.4">
      <c r="B42" s="277" t="s">
        <v>132</v>
      </c>
      <c r="C42" s="153" t="s">
        <v>77</v>
      </c>
      <c r="D42" s="264"/>
      <c r="E42" s="280" t="s">
        <v>183</v>
      </c>
      <c r="F42" s="91"/>
      <c r="G42" s="220"/>
    </row>
    <row r="43" spans="2:7" ht="30.75" customHeight="1" x14ac:dyDescent="0.4">
      <c r="B43" s="278"/>
      <c r="C43" s="129" t="s">
        <v>78</v>
      </c>
      <c r="D43" s="257"/>
      <c r="E43" s="281"/>
      <c r="F43" s="91"/>
      <c r="G43" s="222"/>
    </row>
    <row r="44" spans="2:7" ht="20.100000000000001" customHeight="1" x14ac:dyDescent="0.4">
      <c r="B44" s="278"/>
      <c r="C44" s="129" t="s">
        <v>79</v>
      </c>
      <c r="D44" s="265"/>
      <c r="E44" s="281"/>
      <c r="F44" s="91"/>
      <c r="G44" s="222"/>
    </row>
    <row r="45" spans="2:7" ht="20.100000000000001" customHeight="1" x14ac:dyDescent="0.4">
      <c r="B45" s="278"/>
      <c r="C45" s="129" t="s">
        <v>80</v>
      </c>
      <c r="D45" s="265"/>
      <c r="E45" s="281"/>
      <c r="F45" s="91"/>
      <c r="G45" s="222"/>
    </row>
    <row r="46" spans="2:7" ht="20.100000000000001" customHeight="1" thickBot="1" x14ac:dyDescent="0.45">
      <c r="B46" s="279"/>
      <c r="C46" s="154" t="s">
        <v>82</v>
      </c>
      <c r="D46" s="266"/>
      <c r="E46" s="282"/>
      <c r="F46" s="91"/>
      <c r="G46" s="221"/>
    </row>
    <row r="47" spans="2:7" ht="70.5" customHeight="1" thickTop="1" thickBot="1" x14ac:dyDescent="0.45">
      <c r="B47" s="170"/>
      <c r="C47" s="171" t="s">
        <v>20</v>
      </c>
      <c r="D47" s="267"/>
      <c r="E47" s="172" t="s">
        <v>200</v>
      </c>
      <c r="F47" s="86"/>
      <c r="G47" s="223"/>
    </row>
    <row r="48" spans="2:7" ht="19.5" thickTop="1" x14ac:dyDescent="0.4"/>
    <row r="50" spans="7:7" x14ac:dyDescent="0.4">
      <c r="G50" s="224"/>
    </row>
    <row r="51" spans="7:7" x14ac:dyDescent="0.4">
      <c r="G51" s="224"/>
    </row>
  </sheetData>
  <mergeCells count="13">
    <mergeCell ref="B42:B46"/>
    <mergeCell ref="E42:E46"/>
    <mergeCell ref="E20:E21"/>
    <mergeCell ref="C2:G2"/>
    <mergeCell ref="G38:G39"/>
    <mergeCell ref="B15:B16"/>
    <mergeCell ref="B20:B21"/>
    <mergeCell ref="B22:B23"/>
    <mergeCell ref="B28:B34"/>
    <mergeCell ref="D28:D31"/>
    <mergeCell ref="E28:E31"/>
    <mergeCell ref="B40:B41"/>
    <mergeCell ref="B35:B36"/>
  </mergeCells>
  <phoneticPr fontId="8"/>
  <dataValidations count="8">
    <dataValidation type="list" allowBlank="1" showInputMessage="1" showErrorMessage="1" sqref="D18 D24:D25 D21 D32:D33">
      <formula1>"■,□"</formula1>
    </dataValidation>
    <dataValidation type="list" allowBlank="1" showInputMessage="1" showErrorMessage="1" sqref="D23">
      <formula1>"実施診療科所属医師全員,別紙リストに記載の医師,調査責任医師のみ"</formula1>
    </dataValidation>
    <dataValidation type="list" allowBlank="1" showInputMessage="1" showErrorMessage="1" sqref="D15">
      <formula1>"医薬品,医療機器"</formula1>
    </dataValidation>
    <dataValidation type="list" allowBlank="1" showInputMessage="1" showErrorMessage="1" sqref="D17">
      <formula1>"一般使用成績調査,一般使用成績調査（全例調査）,特定使用成績調査,特定使用成績調査（全例調査）,使用成績比較調査,使用成績比較調査（全例調査）"</formula1>
    </dataValidation>
    <dataValidation type="whole" operator="greaterThanOrEqual" allowBlank="1" showInputMessage="1" showErrorMessage="1" sqref="D37">
      <formula1>0</formula1>
    </dataValidation>
    <dataValidation type="list" allowBlank="1" showInputMessage="1" showErrorMessage="1" sqref="D27">
      <formula1>"採用済みまたは暫定採用済み,採用宣伝許可取得済み,採用歴有り"</formula1>
    </dataValidation>
    <dataValidation type="list" allowBlank="1" showInputMessage="1" showErrorMessage="1" sqref="D40">
      <formula1>"調査終了後（翌々月内）,年度末ごと（翌々月内）,その他"</formula1>
    </dataValidation>
    <dataValidation operator="greaterThanOrEqual" allowBlank="1" showInputMessage="1" showErrorMessage="1" sqref="D35:D36"/>
  </dataValidation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Zeros="0" zoomScaleNormal="100" workbookViewId="0"/>
  </sheetViews>
  <sheetFormatPr defaultRowHeight="18.75" x14ac:dyDescent="0.4"/>
  <cols>
    <col min="1" max="1" width="2.125" style="2" customWidth="1"/>
    <col min="2" max="2" width="9" style="2"/>
    <col min="3" max="3" width="9" style="2" customWidth="1"/>
    <col min="4" max="4" width="2.25" style="2" customWidth="1"/>
    <col min="5" max="5" width="3.375" style="2" customWidth="1"/>
    <col min="6" max="6" width="11" style="2" customWidth="1"/>
    <col min="7" max="7" width="2.75" style="2" customWidth="1"/>
    <col min="8" max="8" width="3.625" style="2" customWidth="1"/>
    <col min="9" max="9" width="5.25" style="2" customWidth="1"/>
    <col min="10" max="10" width="5.5" style="2" customWidth="1"/>
    <col min="11" max="11" width="4" style="2" customWidth="1"/>
    <col min="12" max="12" width="3.5" style="2" customWidth="1"/>
    <col min="13" max="13" width="3.25" style="2" customWidth="1"/>
    <col min="14" max="14" width="3.125" style="2" customWidth="1"/>
    <col min="15" max="15" width="4" style="2" customWidth="1"/>
    <col min="16" max="16" width="3.375" style="2" customWidth="1"/>
    <col min="17" max="17" width="12.125" style="2" customWidth="1"/>
    <col min="18" max="18" width="2.875" style="2" customWidth="1"/>
    <col min="19" max="16384" width="9" style="2"/>
  </cols>
  <sheetData>
    <row r="1" spans="1:18" x14ac:dyDescent="0.4">
      <c r="A1" s="1"/>
      <c r="B1" s="1"/>
      <c r="C1" s="1"/>
      <c r="D1" s="1"/>
      <c r="E1" s="1"/>
      <c r="F1" s="1"/>
      <c r="G1" s="1"/>
      <c r="H1" s="1"/>
      <c r="I1" s="1"/>
      <c r="J1" s="1"/>
      <c r="K1" s="38"/>
      <c r="L1" s="38" t="s">
        <v>153</v>
      </c>
      <c r="M1" s="38"/>
      <c r="N1" s="38"/>
      <c r="O1" s="38"/>
      <c r="P1" s="70"/>
      <c r="Q1" s="186" t="str">
        <f>"第　"&amp;'作成用（様式P-1）'!D5&amp;"　号"</f>
        <v>第　　号</v>
      </c>
      <c r="R1" s="44"/>
    </row>
    <row r="2" spans="1:18" ht="6" customHeight="1" x14ac:dyDescent="0.4">
      <c r="A2" s="38"/>
      <c r="B2" s="38"/>
      <c r="C2" s="38"/>
      <c r="D2" s="38"/>
      <c r="E2" s="38"/>
      <c r="F2" s="38"/>
      <c r="G2" s="38"/>
      <c r="H2" s="38"/>
      <c r="I2" s="38"/>
      <c r="J2" s="38"/>
      <c r="K2" s="38"/>
      <c r="L2" s="38"/>
      <c r="M2" s="38"/>
      <c r="N2" s="38"/>
      <c r="O2" s="38"/>
      <c r="P2" s="70"/>
      <c r="Q2" s="186"/>
      <c r="R2" s="44"/>
    </row>
    <row r="3" spans="1:18" ht="15.75" customHeight="1" x14ac:dyDescent="0.4">
      <c r="A3" s="1"/>
      <c r="B3" s="1"/>
      <c r="C3" s="1"/>
      <c r="D3" s="1"/>
      <c r="E3" s="1"/>
      <c r="F3" s="1"/>
      <c r="G3" s="1"/>
      <c r="H3" s="1"/>
      <c r="I3" s="1"/>
      <c r="J3" s="1"/>
      <c r="K3" s="313" t="s">
        <v>40</v>
      </c>
      <c r="L3" s="313"/>
      <c r="M3" s="313"/>
      <c r="N3" s="313"/>
      <c r="O3" s="313"/>
      <c r="P3" s="313"/>
      <c r="Q3" s="313"/>
      <c r="R3" s="313"/>
    </row>
    <row r="4" spans="1:18" ht="15.75" customHeight="1" x14ac:dyDescent="0.4">
      <c r="A4" s="38"/>
      <c r="B4" s="38"/>
      <c r="C4" s="38"/>
      <c r="D4" s="38"/>
      <c r="E4" s="38"/>
      <c r="F4" s="38"/>
      <c r="G4" s="38"/>
      <c r="H4" s="38"/>
      <c r="I4" s="38"/>
      <c r="J4" s="38"/>
      <c r="K4" s="207"/>
      <c r="L4" s="207"/>
      <c r="M4" s="207"/>
      <c r="N4" s="207"/>
      <c r="O4" s="207"/>
      <c r="P4" s="207"/>
      <c r="Q4" s="207"/>
      <c r="R4" s="207"/>
    </row>
    <row r="5" spans="1:18" ht="22.5" customHeight="1" x14ac:dyDescent="0.4">
      <c r="A5" s="356" t="s">
        <v>24</v>
      </c>
      <c r="B5" s="356"/>
      <c r="C5" s="356"/>
      <c r="D5" s="356"/>
      <c r="E5" s="356"/>
      <c r="F5" s="356"/>
      <c r="G5" s="356"/>
      <c r="H5" s="356"/>
      <c r="I5" s="356"/>
      <c r="J5" s="356"/>
      <c r="K5" s="356"/>
      <c r="L5" s="356"/>
      <c r="M5" s="356"/>
      <c r="N5" s="356"/>
      <c r="O5" s="356"/>
      <c r="P5" s="356"/>
      <c r="Q5" s="356"/>
      <c r="R5" s="356"/>
    </row>
    <row r="6" spans="1:18" ht="6.75" customHeight="1" x14ac:dyDescent="0.4">
      <c r="A6" s="1"/>
      <c r="B6" s="1"/>
      <c r="C6" s="1"/>
      <c r="D6" s="1"/>
      <c r="E6" s="1"/>
      <c r="F6" s="1"/>
      <c r="G6" s="1"/>
      <c r="H6" s="1"/>
      <c r="I6" s="1"/>
      <c r="J6" s="1"/>
      <c r="K6" s="1"/>
      <c r="L6" s="1"/>
      <c r="M6" s="1"/>
      <c r="N6" s="1"/>
      <c r="O6" s="1"/>
      <c r="P6" s="1"/>
      <c r="Q6" s="38"/>
      <c r="R6" s="1"/>
    </row>
    <row r="7" spans="1:18" x14ac:dyDescent="0.4">
      <c r="A7" s="1"/>
      <c r="B7" s="1" t="s">
        <v>0</v>
      </c>
      <c r="C7" s="1"/>
      <c r="D7" s="1"/>
      <c r="E7" s="1"/>
      <c r="F7" s="1"/>
      <c r="G7" s="1"/>
      <c r="H7" s="1"/>
      <c r="I7" s="1"/>
      <c r="J7" s="1"/>
      <c r="K7" s="1"/>
      <c r="L7" s="1"/>
      <c r="M7" s="1"/>
      <c r="N7" s="1"/>
      <c r="O7" s="1"/>
      <c r="P7" s="1"/>
      <c r="Q7" s="38"/>
      <c r="R7" s="1"/>
    </row>
    <row r="8" spans="1:18" ht="16.5" customHeight="1" x14ac:dyDescent="0.4">
      <c r="A8" s="1"/>
      <c r="B8" s="1" t="s">
        <v>199</v>
      </c>
      <c r="C8" s="1"/>
      <c r="D8" s="1"/>
      <c r="E8" s="1"/>
      <c r="F8" s="1"/>
      <c r="G8" s="1"/>
      <c r="H8" s="1"/>
      <c r="I8" s="1"/>
      <c r="J8" s="1"/>
      <c r="K8" s="1"/>
      <c r="L8" s="1"/>
      <c r="M8" s="1"/>
      <c r="N8" s="1"/>
      <c r="O8" s="1"/>
      <c r="P8" s="1"/>
      <c r="Q8" s="38"/>
      <c r="R8" s="1"/>
    </row>
    <row r="9" spans="1:18" ht="15.75" customHeight="1" x14ac:dyDescent="0.4">
      <c r="A9" s="1"/>
      <c r="B9" s="1"/>
      <c r="C9" s="1"/>
      <c r="D9" s="1"/>
      <c r="E9" s="1"/>
      <c r="F9" s="1"/>
      <c r="G9" s="1"/>
      <c r="H9" s="1"/>
      <c r="I9" s="1"/>
      <c r="J9" s="1"/>
      <c r="K9" s="1"/>
      <c r="L9" s="1"/>
      <c r="M9" s="1"/>
      <c r="N9" s="1"/>
      <c r="O9" s="1"/>
      <c r="P9" s="1"/>
      <c r="Q9" s="38"/>
      <c r="R9" s="1"/>
    </row>
    <row r="10" spans="1:18" x14ac:dyDescent="0.4">
      <c r="A10" s="1"/>
      <c r="B10" s="1"/>
      <c r="C10" s="1"/>
      <c r="D10" s="1"/>
      <c r="E10" s="1"/>
      <c r="F10" s="1"/>
      <c r="G10" s="1"/>
      <c r="H10" s="45" t="s">
        <v>1</v>
      </c>
      <c r="I10" s="45"/>
      <c r="J10" s="45"/>
      <c r="K10" s="45"/>
      <c r="L10" s="45"/>
      <c r="M10" s="45"/>
      <c r="N10" s="45"/>
      <c r="O10" s="38"/>
      <c r="P10" s="38"/>
      <c r="Q10" s="38"/>
      <c r="R10" s="38"/>
    </row>
    <row r="11" spans="1:18" ht="34.5" customHeight="1" x14ac:dyDescent="0.4">
      <c r="A11" s="1"/>
      <c r="B11" s="1"/>
      <c r="C11" s="1"/>
      <c r="D11" s="1"/>
      <c r="E11" s="1"/>
      <c r="F11" s="1"/>
      <c r="G11" s="1"/>
      <c r="H11" s="354" t="s">
        <v>32</v>
      </c>
      <c r="I11" s="354"/>
      <c r="J11" s="354"/>
      <c r="K11" s="355">
        <f>'作成用（様式P-1）'!D8</f>
        <v>0</v>
      </c>
      <c r="L11" s="355"/>
      <c r="M11" s="355"/>
      <c r="N11" s="355"/>
      <c r="O11" s="355"/>
      <c r="P11" s="355"/>
      <c r="Q11" s="355"/>
      <c r="R11" s="355"/>
    </row>
    <row r="12" spans="1:18" x14ac:dyDescent="0.4">
      <c r="A12" s="1"/>
      <c r="B12" s="1"/>
      <c r="C12" s="1"/>
      <c r="D12" s="1"/>
      <c r="E12" s="1"/>
      <c r="F12" s="1"/>
      <c r="G12" s="1"/>
      <c r="H12" s="354" t="s">
        <v>33</v>
      </c>
      <c r="I12" s="354"/>
      <c r="J12" s="354"/>
      <c r="K12" s="355">
        <f>'作成用（様式P-1）'!D9</f>
        <v>0</v>
      </c>
      <c r="L12" s="355"/>
      <c r="M12" s="355"/>
      <c r="N12" s="355"/>
      <c r="O12" s="355"/>
      <c r="P12" s="355"/>
      <c r="Q12" s="355"/>
      <c r="R12" s="350" t="s">
        <v>2</v>
      </c>
    </row>
    <row r="13" spans="1:18" ht="30" customHeight="1" x14ac:dyDescent="0.4">
      <c r="A13" s="1"/>
      <c r="B13" s="1"/>
      <c r="C13" s="1"/>
      <c r="D13" s="1"/>
      <c r="E13" s="1"/>
      <c r="F13" s="1"/>
      <c r="G13" s="1"/>
      <c r="H13" s="1"/>
      <c r="I13" s="1"/>
      <c r="J13" s="1"/>
      <c r="K13" s="355"/>
      <c r="L13" s="355"/>
      <c r="M13" s="355"/>
      <c r="N13" s="355"/>
      <c r="O13" s="355"/>
      <c r="P13" s="355"/>
      <c r="Q13" s="355"/>
      <c r="R13" s="350"/>
    </row>
    <row r="14" spans="1:18" x14ac:dyDescent="0.4">
      <c r="A14" s="1"/>
      <c r="B14" s="1"/>
      <c r="C14" s="1"/>
      <c r="D14" s="1"/>
      <c r="E14" s="1"/>
      <c r="F14" s="1"/>
      <c r="G14" s="1"/>
      <c r="H14" s="45" t="s">
        <v>3</v>
      </c>
      <c r="I14" s="45"/>
      <c r="J14" s="45"/>
      <c r="K14" s="45"/>
      <c r="L14" s="45"/>
      <c r="M14" s="38"/>
      <c r="N14" s="38"/>
      <c r="O14" s="38"/>
      <c r="P14" s="3"/>
      <c r="Q14" s="3"/>
      <c r="R14" s="3"/>
    </row>
    <row r="15" spans="1:18" ht="16.5" customHeight="1" x14ac:dyDescent="0.4">
      <c r="A15" s="1"/>
      <c r="B15" s="1"/>
      <c r="C15" s="1"/>
      <c r="D15" s="1"/>
      <c r="E15" s="1"/>
      <c r="F15" s="1"/>
      <c r="G15" s="1"/>
      <c r="H15" s="38" t="s">
        <v>34</v>
      </c>
      <c r="I15" s="38"/>
      <c r="J15" s="38"/>
      <c r="K15" s="38"/>
      <c r="L15" s="38"/>
      <c r="M15" s="357">
        <f>'作成用（様式P-1）'!D10</f>
        <v>0</v>
      </c>
      <c r="N15" s="357"/>
      <c r="O15" s="357"/>
      <c r="P15" s="357"/>
      <c r="Q15" s="357"/>
      <c r="R15" s="38"/>
    </row>
    <row r="16" spans="1:18" ht="16.5" customHeight="1" x14ac:dyDescent="0.4">
      <c r="A16" s="1"/>
      <c r="B16" s="1"/>
      <c r="C16" s="1"/>
      <c r="D16" s="1"/>
      <c r="E16" s="1"/>
      <c r="F16" s="1"/>
      <c r="G16" s="1"/>
      <c r="H16" s="36" t="s">
        <v>35</v>
      </c>
      <c r="I16" s="36"/>
      <c r="J16" s="36"/>
      <c r="K16" s="36"/>
      <c r="L16" s="36"/>
      <c r="M16" s="358">
        <f>'作成用（様式P-1）'!D11</f>
        <v>0</v>
      </c>
      <c r="N16" s="358"/>
      <c r="O16" s="358"/>
      <c r="P16" s="358"/>
      <c r="Q16" s="358"/>
      <c r="R16" s="227" t="s">
        <v>2</v>
      </c>
    </row>
    <row r="17" spans="1:23" ht="16.5" customHeight="1" x14ac:dyDescent="0.4">
      <c r="A17" s="1"/>
      <c r="B17" s="1"/>
      <c r="C17" s="1"/>
      <c r="D17" s="1"/>
      <c r="E17" s="1"/>
      <c r="F17" s="1"/>
      <c r="G17" s="1"/>
      <c r="H17" s="37" t="s">
        <v>36</v>
      </c>
      <c r="I17" s="37"/>
      <c r="J17" s="37"/>
      <c r="K17" s="37"/>
      <c r="L17" s="37"/>
      <c r="M17" s="358">
        <f>'作成用（様式P-1）'!D12</f>
        <v>0</v>
      </c>
      <c r="N17" s="358"/>
      <c r="O17" s="358"/>
      <c r="P17" s="358"/>
      <c r="Q17" s="358"/>
      <c r="R17" s="227" t="s">
        <v>2</v>
      </c>
    </row>
    <row r="18" spans="1:23" ht="12" customHeight="1" x14ac:dyDescent="0.4">
      <c r="A18" s="1"/>
      <c r="B18" s="1"/>
      <c r="C18" s="1"/>
      <c r="D18" s="1"/>
      <c r="E18" s="1"/>
      <c r="F18" s="1"/>
      <c r="G18" s="1"/>
      <c r="H18" s="1"/>
      <c r="I18" s="1"/>
      <c r="J18" s="1"/>
      <c r="K18" s="1"/>
      <c r="L18" s="1"/>
      <c r="M18" s="1"/>
      <c r="N18" s="1"/>
      <c r="O18" s="1"/>
      <c r="P18" s="1"/>
      <c r="Q18" s="38"/>
      <c r="R18" s="1"/>
    </row>
    <row r="19" spans="1:23" x14ac:dyDescent="0.4">
      <c r="A19" s="1"/>
      <c r="B19" s="363" t="s">
        <v>25</v>
      </c>
      <c r="C19" s="363"/>
      <c r="D19" s="363"/>
      <c r="E19" s="363"/>
      <c r="F19" s="363"/>
      <c r="G19" s="363"/>
      <c r="H19" s="363"/>
      <c r="I19" s="363"/>
      <c r="J19" s="363"/>
      <c r="K19" s="363"/>
      <c r="L19" s="363"/>
      <c r="M19" s="363"/>
      <c r="N19" s="363"/>
      <c r="O19" s="363"/>
      <c r="P19" s="363"/>
      <c r="Q19" s="363"/>
      <c r="R19" s="1"/>
    </row>
    <row r="20" spans="1:23" ht="16.5" customHeight="1" x14ac:dyDescent="0.4">
      <c r="A20" s="1"/>
      <c r="B20" s="1"/>
      <c r="C20" s="1"/>
      <c r="D20" s="1"/>
      <c r="E20" s="1"/>
      <c r="F20" s="1"/>
      <c r="G20" s="1"/>
      <c r="H20" s="1"/>
      <c r="I20" s="1" t="s">
        <v>4</v>
      </c>
      <c r="J20" s="1"/>
      <c r="K20" s="1"/>
      <c r="L20" s="1"/>
      <c r="M20" s="1"/>
      <c r="N20" s="1"/>
      <c r="O20" s="1"/>
      <c r="P20" s="1"/>
      <c r="Q20" s="38"/>
      <c r="R20" s="1"/>
    </row>
    <row r="21" spans="1:23" ht="39" customHeight="1" x14ac:dyDescent="0.4">
      <c r="A21" s="1"/>
      <c r="B21" s="311" t="s">
        <v>26</v>
      </c>
      <c r="C21" s="312"/>
      <c r="D21" s="351">
        <f>'作成用（様式P-1）'!D14</f>
        <v>0</v>
      </c>
      <c r="E21" s="352"/>
      <c r="F21" s="352"/>
      <c r="G21" s="352"/>
      <c r="H21" s="352"/>
      <c r="I21" s="352"/>
      <c r="J21" s="352"/>
      <c r="K21" s="352"/>
      <c r="L21" s="352"/>
      <c r="M21" s="352"/>
      <c r="N21" s="352"/>
      <c r="O21" s="352"/>
      <c r="P21" s="352"/>
      <c r="Q21" s="352"/>
      <c r="R21" s="353"/>
      <c r="W21" s="234"/>
    </row>
    <row r="22" spans="1:23" ht="20.100000000000001" customHeight="1" x14ac:dyDescent="0.4">
      <c r="A22" s="1"/>
      <c r="B22" s="332" t="s">
        <v>27</v>
      </c>
      <c r="C22" s="309"/>
      <c r="D22" s="26"/>
      <c r="E22" s="16" t="str">
        <f>IF('作成用（様式P-1）'!D15="医薬品","■","□")</f>
        <v>□</v>
      </c>
      <c r="F22" s="175" t="s">
        <v>148</v>
      </c>
      <c r="G22" s="364" t="str">
        <f>IF('作成用（様式P-1）'!D15="医薬品","（製品名："&amp;'作成用（様式P-1）'!D16&amp;"）","（製品名：）")</f>
        <v>（製品名：）</v>
      </c>
      <c r="H22" s="364"/>
      <c r="I22" s="364"/>
      <c r="J22" s="364"/>
      <c r="K22" s="364"/>
      <c r="L22" s="364"/>
      <c r="M22" s="364"/>
      <c r="N22" s="364"/>
      <c r="O22" s="364"/>
      <c r="P22" s="364"/>
      <c r="Q22" s="364"/>
      <c r="R22" s="365"/>
    </row>
    <row r="23" spans="1:23" ht="20.100000000000001" customHeight="1" x14ac:dyDescent="0.4">
      <c r="A23" s="1"/>
      <c r="B23" s="311"/>
      <c r="C23" s="312"/>
      <c r="D23" s="6"/>
      <c r="E23" s="7" t="str">
        <f>IF('作成用（様式P-1）'!D15="医療機器","■","□")</f>
        <v>□</v>
      </c>
      <c r="F23" s="176" t="s">
        <v>149</v>
      </c>
      <c r="G23" s="366" t="str">
        <f>IF('作成用（様式P-1）'!D15="医療機器","（製品名："&amp;'作成用（様式P-1）'!D16&amp;"）","（製品名：）")</f>
        <v>（製品名：）</v>
      </c>
      <c r="H23" s="366"/>
      <c r="I23" s="366"/>
      <c r="J23" s="366"/>
      <c r="K23" s="366"/>
      <c r="L23" s="366"/>
      <c r="M23" s="366"/>
      <c r="N23" s="366"/>
      <c r="O23" s="366"/>
      <c r="P23" s="366"/>
      <c r="Q23" s="366"/>
      <c r="R23" s="367"/>
    </row>
    <row r="24" spans="1:23" ht="20.100000000000001" customHeight="1" x14ac:dyDescent="0.4">
      <c r="A24" s="1"/>
      <c r="B24" s="304" t="s">
        <v>5</v>
      </c>
      <c r="C24" s="305"/>
      <c r="D24" s="233"/>
      <c r="E24" s="231" t="str">
        <f>IF(OR('作成用（様式P-1）'!D17="一般使用成績調査", '作成用（様式P-1）'!D17="一般使用成績調査（全例調査）"),"■","□")</f>
        <v>□</v>
      </c>
      <c r="F24" s="344" t="s">
        <v>188</v>
      </c>
      <c r="G24" s="344"/>
      <c r="H24" s="344"/>
      <c r="I24" s="344" t="str">
        <f>IF('作成用（様式P-1）'!D17="一般使用成績調査（全例調査）","（■ 全例調査）","（□ 全例調査）")</f>
        <v>（□ 全例調査）</v>
      </c>
      <c r="J24" s="344"/>
      <c r="K24" s="344"/>
      <c r="L24" s="344"/>
      <c r="M24" s="231"/>
      <c r="N24" s="231"/>
      <c r="O24" s="231"/>
      <c r="P24" s="231"/>
      <c r="Q24" s="231"/>
      <c r="R24" s="232"/>
    </row>
    <row r="25" spans="1:23" ht="20.100000000000001" customHeight="1" x14ac:dyDescent="0.4">
      <c r="A25" s="1"/>
      <c r="B25" s="306"/>
      <c r="C25" s="307"/>
      <c r="D25" s="18"/>
      <c r="E25" s="16" t="str">
        <f>IF(OR('作成用（様式P-1）'!D17="特定使用成績調査", '作成用（様式P-1）'!D17="特定使用成績調査（全例調査）"),"■","□")</f>
        <v>□</v>
      </c>
      <c r="F25" s="314" t="s">
        <v>147</v>
      </c>
      <c r="G25" s="314"/>
      <c r="H25" s="314"/>
      <c r="I25" s="314" t="str">
        <f>IF('作成用（様式P-1）'!D17="特定使用成績調査（全例調査）","（■ 全例調査）","（□ 全例調査）")</f>
        <v>（□ 全例調査）</v>
      </c>
      <c r="J25" s="314"/>
      <c r="K25" s="314"/>
      <c r="L25" s="314"/>
      <c r="M25" s="16"/>
      <c r="N25" s="16"/>
      <c r="O25" s="16"/>
      <c r="P25" s="16"/>
      <c r="Q25" s="16"/>
      <c r="R25" s="8"/>
    </row>
    <row r="26" spans="1:23" ht="20.100000000000001" customHeight="1" x14ac:dyDescent="0.4">
      <c r="A26" s="38"/>
      <c r="B26" s="308"/>
      <c r="C26" s="309"/>
      <c r="D26" s="19"/>
      <c r="E26" s="273" t="str">
        <f>IF(OR('作成用（様式P-1）'!D17="使用成績比較調査", '作成用（様式P-1）'!D17="使用成績比較調査（全例調査）"),"■","□")</f>
        <v>□</v>
      </c>
      <c r="F26" s="271" t="s">
        <v>189</v>
      </c>
      <c r="G26" s="271"/>
      <c r="H26" s="271"/>
      <c r="I26" s="310" t="str">
        <f>IF('作成用（様式P-1）'!D17="使用成績比較調査（全例調査）","（■ 全例調査）","（□ 全例調査）")</f>
        <v>（□ 全例調査）</v>
      </c>
      <c r="J26" s="310"/>
      <c r="K26" s="310"/>
      <c r="L26" s="310"/>
      <c r="M26" s="7"/>
      <c r="N26" s="7"/>
      <c r="O26" s="7"/>
      <c r="P26" s="7"/>
      <c r="Q26" s="7"/>
      <c r="R26" s="24"/>
    </row>
    <row r="27" spans="1:23" ht="19.5" customHeight="1" x14ac:dyDescent="0.4">
      <c r="A27" s="38"/>
      <c r="B27" s="311" t="s">
        <v>190</v>
      </c>
      <c r="C27" s="312"/>
      <c r="D27" s="18"/>
      <c r="E27" s="276" t="str">
        <f>'作成用（様式P-1）'!D18</f>
        <v>□</v>
      </c>
      <c r="F27" s="270" t="s">
        <v>191</v>
      </c>
      <c r="G27" s="270"/>
      <c r="H27" s="270"/>
      <c r="I27" s="128"/>
      <c r="J27" s="128"/>
      <c r="K27" s="128"/>
      <c r="L27" s="128"/>
      <c r="M27" s="16"/>
      <c r="N27" s="16"/>
      <c r="O27" s="16"/>
      <c r="P27" s="16"/>
      <c r="Q27" s="16"/>
      <c r="R27" s="8"/>
    </row>
    <row r="28" spans="1:23" ht="156" customHeight="1" x14ac:dyDescent="0.4">
      <c r="A28" s="1"/>
      <c r="B28" s="304" t="s">
        <v>6</v>
      </c>
      <c r="C28" s="305"/>
      <c r="D28" s="368">
        <f>'作成用（様式P-1）'!D19</f>
        <v>0</v>
      </c>
      <c r="E28" s="369"/>
      <c r="F28" s="369"/>
      <c r="G28" s="369"/>
      <c r="H28" s="369"/>
      <c r="I28" s="369"/>
      <c r="J28" s="369"/>
      <c r="K28" s="369"/>
      <c r="L28" s="369"/>
      <c r="M28" s="369"/>
      <c r="N28" s="369"/>
      <c r="O28" s="369"/>
      <c r="P28" s="369"/>
      <c r="Q28" s="369"/>
      <c r="R28" s="370"/>
    </row>
    <row r="29" spans="1:23" ht="19.5" customHeight="1" x14ac:dyDescent="0.4">
      <c r="A29" s="1"/>
      <c r="B29" s="304" t="s">
        <v>29</v>
      </c>
      <c r="C29" s="315"/>
      <c r="D29" s="25"/>
      <c r="E29" s="316" t="s">
        <v>39</v>
      </c>
      <c r="F29" s="316"/>
      <c r="G29" s="194" t="str">
        <f>IF('作成用（様式P-1）'!D20&lt;&gt;"","■","□")</f>
        <v>□</v>
      </c>
      <c r="H29" s="315" t="str">
        <f>IF('作成用（様式P-1）'!D20&lt;&gt;"","西暦　"&amp;TEXT('作成用（様式P-1）'!D20,"yyyy年mm月dd日"),"　　　年　　月　　日")</f>
        <v>　　　年　　月　　日</v>
      </c>
      <c r="I29" s="315"/>
      <c r="J29" s="315"/>
      <c r="K29" s="315"/>
      <c r="L29" s="315"/>
      <c r="M29" s="315"/>
      <c r="N29" s="315"/>
      <c r="O29" s="9"/>
      <c r="P29" s="9"/>
      <c r="Q29" s="9"/>
      <c r="R29" s="5"/>
    </row>
    <row r="30" spans="1:23" ht="19.5" customHeight="1" x14ac:dyDescent="0.4">
      <c r="A30" s="1"/>
      <c r="B30" s="306"/>
      <c r="C30" s="314"/>
      <c r="D30" s="18"/>
      <c r="E30" s="16"/>
      <c r="F30" s="16"/>
      <c r="G30" s="199" t="str">
        <f>'作成用（様式P-1）'!D21</f>
        <v>□</v>
      </c>
      <c r="H30" s="314" t="s">
        <v>43</v>
      </c>
      <c r="I30" s="314"/>
      <c r="J30" s="314"/>
      <c r="K30" s="314"/>
      <c r="L30" s="314"/>
      <c r="M30" s="314"/>
      <c r="N30" s="16"/>
      <c r="O30" s="16"/>
      <c r="P30" s="16"/>
      <c r="Q30" s="16"/>
      <c r="R30" s="8"/>
    </row>
    <row r="31" spans="1:23" ht="22.5" customHeight="1" x14ac:dyDescent="0.4">
      <c r="A31" s="38"/>
      <c r="B31" s="200"/>
      <c r="C31" s="200"/>
      <c r="D31" s="9"/>
      <c r="E31" s="9"/>
      <c r="F31" s="9"/>
      <c r="G31" s="200"/>
      <c r="H31" s="200"/>
      <c r="I31" s="200"/>
      <c r="J31" s="200"/>
      <c r="K31" s="200"/>
      <c r="L31" s="200"/>
      <c r="M31" s="200"/>
      <c r="N31" s="9"/>
      <c r="O31" s="9"/>
      <c r="P31" s="9"/>
      <c r="Q31" s="9"/>
      <c r="R31" s="9"/>
    </row>
    <row r="32" spans="1:23" ht="21.75" customHeight="1" x14ac:dyDescent="0.4">
      <c r="A32" s="38"/>
      <c r="B32" s="199"/>
      <c r="C32" s="199"/>
      <c r="D32" s="16"/>
      <c r="E32" s="16"/>
      <c r="F32" s="16"/>
      <c r="G32" s="199"/>
      <c r="H32" s="199"/>
      <c r="I32" s="199"/>
      <c r="J32" s="199"/>
      <c r="K32" s="199"/>
      <c r="L32" s="199"/>
      <c r="M32" s="199"/>
      <c r="N32" s="16"/>
      <c r="O32" s="16"/>
      <c r="P32" s="16"/>
      <c r="Q32" s="16"/>
      <c r="R32" s="16"/>
    </row>
    <row r="33" spans="1:18" ht="20.25" customHeight="1" x14ac:dyDescent="0.4">
      <c r="A33" s="38"/>
      <c r="B33" s="304" t="s">
        <v>7</v>
      </c>
      <c r="C33" s="305"/>
      <c r="D33" s="379" t="s">
        <v>164</v>
      </c>
      <c r="E33" s="380"/>
      <c r="F33" s="381"/>
      <c r="G33" s="345">
        <f>'作成用（様式P-1）'!D10</f>
        <v>0</v>
      </c>
      <c r="H33" s="346"/>
      <c r="I33" s="346"/>
      <c r="J33" s="346"/>
      <c r="K33" s="346"/>
      <c r="L33" s="346"/>
      <c r="M33" s="346"/>
      <c r="N33" s="346"/>
      <c r="O33" s="346"/>
      <c r="P33" s="346"/>
      <c r="Q33" s="346"/>
      <c r="R33" s="347"/>
    </row>
    <row r="34" spans="1:18" ht="16.5" customHeight="1" x14ac:dyDescent="0.4">
      <c r="A34" s="1"/>
      <c r="B34" s="306"/>
      <c r="C34" s="307"/>
      <c r="D34" s="373" t="s">
        <v>94</v>
      </c>
      <c r="E34" s="374"/>
      <c r="F34" s="375"/>
      <c r="G34" s="235" t="str">
        <f>IF('作成用（様式P-1）'!D23="実施診療科所属医師全員","■","□")</f>
        <v>□</v>
      </c>
      <c r="H34" s="371" t="s">
        <v>45</v>
      </c>
      <c r="I34" s="372"/>
      <c r="J34" s="372"/>
      <c r="K34" s="372"/>
      <c r="L34" s="372"/>
      <c r="M34" s="372"/>
      <c r="N34" s="372"/>
      <c r="O34" s="372"/>
      <c r="P34" s="372"/>
      <c r="Q34" s="372"/>
      <c r="R34" s="349"/>
    </row>
    <row r="35" spans="1:18" ht="18" customHeight="1" x14ac:dyDescent="0.4">
      <c r="A35" s="1"/>
      <c r="B35" s="306"/>
      <c r="C35" s="307"/>
      <c r="D35" s="373"/>
      <c r="E35" s="374"/>
      <c r="F35" s="375"/>
      <c r="G35" s="236" t="str">
        <f>IF('作成用（様式P-1）'!D23="別紙リストに記載の医師","■","□")</f>
        <v>□</v>
      </c>
      <c r="H35" s="348" t="s">
        <v>161</v>
      </c>
      <c r="I35" s="348"/>
      <c r="J35" s="348"/>
      <c r="K35" s="348"/>
      <c r="L35" s="348"/>
      <c r="M35" s="348"/>
      <c r="N35" s="348"/>
      <c r="O35" s="348"/>
      <c r="P35" s="348"/>
      <c r="Q35" s="348"/>
      <c r="R35" s="349"/>
    </row>
    <row r="36" spans="1:18" ht="16.5" customHeight="1" x14ac:dyDescent="0.4">
      <c r="A36" s="1"/>
      <c r="B36" s="308"/>
      <c r="C36" s="309"/>
      <c r="D36" s="376"/>
      <c r="E36" s="377"/>
      <c r="F36" s="378"/>
      <c r="G36" s="230" t="str">
        <f>IF('作成用（様式P-1）'!D23="調査責任医師のみ","■","□")</f>
        <v>□</v>
      </c>
      <c r="H36" s="328" t="s">
        <v>46</v>
      </c>
      <c r="I36" s="328"/>
      <c r="J36" s="328"/>
      <c r="K36" s="328"/>
      <c r="L36" s="328"/>
      <c r="M36" s="328"/>
      <c r="N36" s="328"/>
      <c r="O36" s="328"/>
      <c r="P36" s="328"/>
      <c r="Q36" s="328"/>
      <c r="R36" s="329"/>
    </row>
    <row r="37" spans="1:18" ht="20.100000000000001" customHeight="1" x14ac:dyDescent="0.4">
      <c r="A37" s="1"/>
      <c r="B37" s="12" t="s">
        <v>30</v>
      </c>
      <c r="C37" s="13"/>
      <c r="D37" s="33"/>
      <c r="E37" s="33" t="str">
        <f>IF('作成用（様式P-1）'!D24="□","■","□")</f>
        <v>■</v>
      </c>
      <c r="F37" s="33" t="s">
        <v>31</v>
      </c>
      <c r="G37" s="35" t="str">
        <f>IF('作成用（様式P-1）'!D24="■","■","□")</f>
        <v>□</v>
      </c>
      <c r="H37" s="317" t="s">
        <v>114</v>
      </c>
      <c r="I37" s="317"/>
      <c r="J37" s="317"/>
      <c r="K37" s="317"/>
      <c r="L37" s="317"/>
      <c r="M37" s="14"/>
      <c r="N37" s="14"/>
      <c r="O37" s="14"/>
      <c r="P37" s="14"/>
      <c r="Q37" s="14"/>
      <c r="R37" s="15"/>
    </row>
    <row r="38" spans="1:18" ht="39" customHeight="1" x14ac:dyDescent="0.4">
      <c r="A38" s="1"/>
      <c r="B38" s="334" t="s">
        <v>28</v>
      </c>
      <c r="C38" s="312"/>
      <c r="D38" s="32"/>
      <c r="E38" s="31" t="str">
        <f>IF('作成用（様式P-1）'!D25="□","■","□")</f>
        <v>■</v>
      </c>
      <c r="F38" s="17" t="s">
        <v>31</v>
      </c>
      <c r="G38" s="17" t="str">
        <f>IF('作成用（様式P-1）'!D25="■","■","□")</f>
        <v>□</v>
      </c>
      <c r="H38" s="318" t="s">
        <v>114</v>
      </c>
      <c r="I38" s="318"/>
      <c r="J38" s="318"/>
      <c r="K38" s="318"/>
      <c r="L38" s="318"/>
      <c r="M38" s="32"/>
      <c r="N38" s="4"/>
      <c r="O38" s="4"/>
      <c r="P38" s="4"/>
      <c r="Q38" s="4"/>
      <c r="R38" s="10"/>
    </row>
    <row r="39" spans="1:18" x14ac:dyDescent="0.4">
      <c r="A39" s="38"/>
      <c r="B39" s="330" t="s">
        <v>48</v>
      </c>
      <c r="C39" s="331"/>
      <c r="D39" s="49"/>
      <c r="E39" s="50" t="str">
        <f>IF('作成用（様式P-1）'!D27="採用済みまたは暫定採用済み","■","□")</f>
        <v>■</v>
      </c>
      <c r="F39" s="315" t="s">
        <v>47</v>
      </c>
      <c r="G39" s="315"/>
      <c r="H39" s="315"/>
      <c r="I39" s="315"/>
      <c r="J39" s="315"/>
      <c r="K39" s="49"/>
      <c r="L39" s="49"/>
      <c r="M39" s="49"/>
      <c r="N39" s="9"/>
      <c r="O39" s="9"/>
      <c r="P39" s="9"/>
      <c r="Q39" s="9"/>
      <c r="R39" s="5"/>
    </row>
    <row r="40" spans="1:18" ht="18.75" customHeight="1" x14ac:dyDescent="0.4">
      <c r="A40" s="38"/>
      <c r="B40" s="332"/>
      <c r="C40" s="333"/>
      <c r="D40" s="39"/>
      <c r="E40" s="310" t="s">
        <v>49</v>
      </c>
      <c r="F40" s="310"/>
      <c r="G40" s="310"/>
      <c r="H40" s="40" t="str">
        <f>IF('作成用（様式P-1）'!D27="採用宣伝許可取得済み","■","□")</f>
        <v>□</v>
      </c>
      <c r="I40" s="336" t="s">
        <v>50</v>
      </c>
      <c r="J40" s="336"/>
      <c r="K40" s="336"/>
      <c r="L40" s="336"/>
      <c r="M40" s="336"/>
      <c r="N40" s="40" t="str">
        <f>IF('作成用（様式P-1）'!D27="採用歴有り","■","□")</f>
        <v>□</v>
      </c>
      <c r="O40" s="336" t="s">
        <v>51</v>
      </c>
      <c r="P40" s="336"/>
      <c r="Q40" s="336"/>
      <c r="R40" s="309"/>
    </row>
    <row r="41" spans="1:18" ht="17.25" customHeight="1" x14ac:dyDescent="0.4">
      <c r="A41" s="1"/>
      <c r="B41" s="306" t="s">
        <v>8</v>
      </c>
      <c r="C41" s="307"/>
      <c r="D41" s="18"/>
      <c r="E41" s="56" t="s">
        <v>102</v>
      </c>
      <c r="F41" s="16" t="s">
        <v>9</v>
      </c>
      <c r="G41" s="16"/>
      <c r="H41" s="16"/>
      <c r="I41" s="16"/>
      <c r="J41" s="16"/>
      <c r="K41" s="16"/>
      <c r="L41" s="16"/>
      <c r="M41" s="16"/>
      <c r="N41" s="16"/>
      <c r="O41" s="16"/>
      <c r="P41" s="16"/>
      <c r="Q41" s="16"/>
      <c r="R41" s="8"/>
    </row>
    <row r="42" spans="1:18" ht="16.5" customHeight="1" x14ac:dyDescent="0.4">
      <c r="A42" s="1"/>
      <c r="B42" s="306"/>
      <c r="C42" s="307"/>
      <c r="D42" s="18"/>
      <c r="E42" s="57" t="s">
        <v>103</v>
      </c>
      <c r="F42" s="16" t="s">
        <v>198</v>
      </c>
      <c r="G42" s="16"/>
      <c r="H42" s="16"/>
      <c r="I42" s="130"/>
      <c r="J42" s="314"/>
      <c r="K42" s="314"/>
      <c r="L42" s="314"/>
      <c r="M42" s="314"/>
      <c r="N42" s="314"/>
      <c r="O42" s="314"/>
      <c r="P42" s="16"/>
      <c r="Q42" s="16"/>
      <c r="R42" s="8"/>
    </row>
    <row r="43" spans="1:18" ht="16.5" customHeight="1" x14ac:dyDescent="0.4">
      <c r="A43" s="38"/>
      <c r="B43" s="306"/>
      <c r="C43" s="307"/>
      <c r="D43" s="18"/>
      <c r="E43" s="128" t="s">
        <v>107</v>
      </c>
      <c r="F43" s="314" t="s">
        <v>106</v>
      </c>
      <c r="G43" s="314"/>
      <c r="H43" s="314"/>
      <c r="I43" s="314"/>
      <c r="J43" s="127"/>
      <c r="K43" s="127"/>
      <c r="L43" s="127"/>
      <c r="M43" s="127"/>
      <c r="N43" s="127"/>
      <c r="O43" s="127"/>
      <c r="P43" s="16"/>
      <c r="Q43" s="16"/>
      <c r="R43" s="8"/>
    </row>
    <row r="44" spans="1:18" ht="16.5" customHeight="1" x14ac:dyDescent="0.4">
      <c r="A44" s="1"/>
      <c r="B44" s="306"/>
      <c r="C44" s="307"/>
      <c r="D44" s="18"/>
      <c r="E44" s="57" t="s">
        <v>104</v>
      </c>
      <c r="F44" s="16" t="s">
        <v>108</v>
      </c>
      <c r="G44" s="16"/>
      <c r="H44" s="16"/>
      <c r="I44" s="16"/>
      <c r="J44" s="16"/>
      <c r="K44" s="16"/>
      <c r="L44" s="16"/>
      <c r="M44" s="16"/>
      <c r="N44" s="16"/>
      <c r="O44" s="16"/>
      <c r="P44" s="16"/>
      <c r="Q44" s="16"/>
      <c r="R44" s="8"/>
    </row>
    <row r="45" spans="1:18" ht="16.5" customHeight="1" x14ac:dyDescent="0.4">
      <c r="A45" s="1"/>
      <c r="B45" s="306"/>
      <c r="C45" s="307"/>
      <c r="D45" s="18"/>
      <c r="E45" s="57" t="str">
        <f>'作成用（様式P-1）'!D32</f>
        <v>□</v>
      </c>
      <c r="F45" s="16" t="s">
        <v>152</v>
      </c>
      <c r="G45" s="16"/>
      <c r="H45" s="16"/>
      <c r="I45" s="16"/>
      <c r="J45" s="16"/>
      <c r="K45" s="16"/>
      <c r="L45" s="16"/>
      <c r="M45" s="16"/>
      <c r="N45" s="16"/>
      <c r="O45" s="16"/>
      <c r="P45" s="16"/>
      <c r="Q45" s="16"/>
      <c r="R45" s="8"/>
    </row>
    <row r="46" spans="1:18" ht="16.5" customHeight="1" x14ac:dyDescent="0.4">
      <c r="A46" s="38"/>
      <c r="B46" s="306"/>
      <c r="C46" s="307"/>
      <c r="D46" s="18"/>
      <c r="E46" s="128" t="str">
        <f>'作成用（様式P-1）'!D33</f>
        <v>□</v>
      </c>
      <c r="F46" s="16" t="s">
        <v>194</v>
      </c>
      <c r="G46" s="16"/>
      <c r="H46" s="16"/>
      <c r="I46" s="16"/>
      <c r="J46" s="16"/>
      <c r="K46" s="16"/>
      <c r="L46" s="16"/>
      <c r="M46" s="16"/>
      <c r="N46" s="16"/>
      <c r="O46" s="16"/>
      <c r="P46" s="16"/>
      <c r="Q46" s="16"/>
      <c r="R46" s="8"/>
    </row>
    <row r="47" spans="1:18" ht="20.25" customHeight="1" x14ac:dyDescent="0.4">
      <c r="A47" s="1"/>
      <c r="B47" s="308"/>
      <c r="C47" s="309"/>
      <c r="D47" s="19"/>
      <c r="E47" s="34" t="str">
        <f>IF('作成用（様式P-1）'!D34&lt;&gt;"","■","□")</f>
        <v>□</v>
      </c>
      <c r="F47" s="337" t="str">
        <f>"その他（"&amp;'作成用（様式P-1）'!D34&amp;"）"</f>
        <v>その他（）</v>
      </c>
      <c r="G47" s="337"/>
      <c r="H47" s="337"/>
      <c r="I47" s="337"/>
      <c r="J47" s="337"/>
      <c r="K47" s="337"/>
      <c r="L47" s="337"/>
      <c r="M47" s="337"/>
      <c r="N47" s="337"/>
      <c r="O47" s="337"/>
      <c r="P47" s="337"/>
      <c r="Q47" s="337"/>
      <c r="R47" s="338"/>
    </row>
    <row r="48" spans="1:18" ht="18.75" customHeight="1" x14ac:dyDescent="0.4">
      <c r="A48" s="1"/>
      <c r="B48" s="11" t="s">
        <v>10</v>
      </c>
      <c r="C48" s="20"/>
      <c r="D48" s="21"/>
      <c r="E48" s="4"/>
      <c r="F48" s="191">
        <f>'作成用（様式P-1）'!D35</f>
        <v>0</v>
      </c>
      <c r="G48" s="343" t="s">
        <v>44</v>
      </c>
      <c r="H48" s="343"/>
      <c r="I48" s="343"/>
      <c r="J48" s="343"/>
      <c r="K48" s="193">
        <f>'作成用（様式P-1）'!D36</f>
        <v>0</v>
      </c>
      <c r="L48" s="318" t="s">
        <v>41</v>
      </c>
      <c r="M48" s="318"/>
      <c r="N48" s="318"/>
      <c r="O48" s="4"/>
      <c r="P48" s="4"/>
      <c r="Q48" s="4"/>
      <c r="R48" s="10"/>
    </row>
    <row r="49" spans="1:18" ht="18.75" customHeight="1" x14ac:dyDescent="0.4">
      <c r="A49" s="1"/>
      <c r="B49" s="334" t="s">
        <v>11</v>
      </c>
      <c r="C49" s="335"/>
      <c r="D49" s="22"/>
      <c r="E49" s="341">
        <f>'作成用（様式P-1）'!D39</f>
        <v>0</v>
      </c>
      <c r="F49" s="341"/>
      <c r="G49" s="341"/>
      <c r="H49" s="341"/>
      <c r="I49" s="341"/>
      <c r="J49" s="9"/>
      <c r="K49" s="9"/>
      <c r="L49" s="9"/>
      <c r="M49" s="9"/>
      <c r="N49" s="9"/>
      <c r="O49" s="9"/>
      <c r="P49" s="9"/>
      <c r="Q49" s="9"/>
      <c r="R49" s="5"/>
    </row>
    <row r="50" spans="1:18" ht="19.5" customHeight="1" x14ac:dyDescent="0.4">
      <c r="A50" s="1"/>
      <c r="B50" s="334"/>
      <c r="C50" s="335"/>
      <c r="D50" s="23"/>
      <c r="E50" s="7" t="s">
        <v>12</v>
      </c>
      <c r="F50" s="7"/>
      <c r="G50" s="360">
        <f>'作成用（様式P-1）'!D38</f>
        <v>0</v>
      </c>
      <c r="H50" s="360"/>
      <c r="I50" s="360"/>
      <c r="J50" s="360"/>
      <c r="K50" s="360"/>
      <c r="L50" s="360"/>
      <c r="M50" s="46" t="s">
        <v>42</v>
      </c>
      <c r="N50" s="336" t="s">
        <v>13</v>
      </c>
      <c r="O50" s="336"/>
      <c r="P50" s="336"/>
      <c r="Q50" s="48"/>
      <c r="R50" s="24"/>
    </row>
    <row r="51" spans="1:18" ht="18.75" customHeight="1" x14ac:dyDescent="0.4">
      <c r="A51" s="1"/>
      <c r="B51" s="311" t="s">
        <v>14</v>
      </c>
      <c r="C51" s="312"/>
      <c r="D51" s="25"/>
      <c r="E51" s="339" t="s">
        <v>113</v>
      </c>
      <c r="F51" s="339"/>
      <c r="G51" s="315" t="s">
        <v>15</v>
      </c>
      <c r="H51" s="315"/>
      <c r="I51" s="315"/>
      <c r="J51" s="315"/>
      <c r="K51" s="315"/>
      <c r="L51" s="315"/>
      <c r="M51" s="315"/>
      <c r="N51" s="9"/>
      <c r="O51" s="9"/>
      <c r="P51" s="9"/>
      <c r="Q51" s="9"/>
      <c r="R51" s="5"/>
    </row>
    <row r="52" spans="1:18" ht="17.25" customHeight="1" x14ac:dyDescent="0.4">
      <c r="A52" s="1"/>
      <c r="B52" s="311"/>
      <c r="C52" s="312"/>
      <c r="D52" s="26"/>
      <c r="E52" s="359" t="s">
        <v>37</v>
      </c>
      <c r="F52" s="359"/>
      <c r="G52" s="47" t="str">
        <f>IF('作成用（様式P-1）'!D40="調査終了後（翌々月内）","■","□")</f>
        <v>□</v>
      </c>
      <c r="H52" s="340" t="s">
        <v>196</v>
      </c>
      <c r="I52" s="340"/>
      <c r="J52" s="340"/>
      <c r="K52" s="340"/>
      <c r="L52" s="340"/>
      <c r="M52" s="272" t="str">
        <f>IF('作成用（様式P-1）'!D40="年度末ごと（翌々月内）","■","□")</f>
        <v>□</v>
      </c>
      <c r="N52" s="16" t="s">
        <v>197</v>
      </c>
      <c r="O52" s="16"/>
      <c r="P52" s="16"/>
      <c r="Q52" s="16"/>
      <c r="R52" s="8"/>
    </row>
    <row r="53" spans="1:18" ht="18" customHeight="1" x14ac:dyDescent="0.4">
      <c r="A53" s="1"/>
      <c r="B53" s="311"/>
      <c r="C53" s="312"/>
      <c r="D53" s="6"/>
      <c r="E53" s="7"/>
      <c r="F53" s="7"/>
      <c r="G53" s="7" t="str">
        <f>IF('作成用（様式P-1）'!D40="その他","■","□")</f>
        <v>□</v>
      </c>
      <c r="H53" s="336" t="str">
        <f>"その他（"&amp;'作成用（様式P-1）'!D41&amp;"）"</f>
        <v>その他（）</v>
      </c>
      <c r="I53" s="336"/>
      <c r="J53" s="336"/>
      <c r="K53" s="336"/>
      <c r="L53" s="336"/>
      <c r="M53" s="336"/>
      <c r="N53" s="336"/>
      <c r="O53" s="336"/>
      <c r="P53" s="336"/>
      <c r="Q53" s="336"/>
      <c r="R53" s="309"/>
    </row>
    <row r="54" spans="1:18" ht="18.75" customHeight="1" x14ac:dyDescent="0.4">
      <c r="A54" s="1"/>
      <c r="B54" s="334" t="s">
        <v>16</v>
      </c>
      <c r="C54" s="312"/>
      <c r="D54" s="27" t="s">
        <v>17</v>
      </c>
      <c r="E54" s="28"/>
      <c r="F54" s="323">
        <f>'作成用（様式P-1）'!D42</f>
        <v>0</v>
      </c>
      <c r="G54" s="323"/>
      <c r="H54" s="323"/>
      <c r="I54" s="323"/>
      <c r="J54" s="323"/>
      <c r="K54" s="323"/>
      <c r="L54" s="323"/>
      <c r="M54" s="323"/>
      <c r="N54" s="323"/>
      <c r="O54" s="323"/>
      <c r="P54" s="323"/>
      <c r="Q54" s="323"/>
      <c r="R54" s="324"/>
    </row>
    <row r="55" spans="1:18" ht="38.25" customHeight="1" x14ac:dyDescent="0.4">
      <c r="A55" s="1"/>
      <c r="B55" s="334"/>
      <c r="C55" s="312"/>
      <c r="D55" s="319" t="s">
        <v>38</v>
      </c>
      <c r="E55" s="320"/>
      <c r="F55" s="321">
        <f>'作成用（様式P-1）'!D43</f>
        <v>0</v>
      </c>
      <c r="G55" s="321"/>
      <c r="H55" s="321"/>
      <c r="I55" s="321"/>
      <c r="J55" s="321"/>
      <c r="K55" s="321"/>
      <c r="L55" s="321"/>
      <c r="M55" s="321"/>
      <c r="N55" s="321"/>
      <c r="O55" s="321"/>
      <c r="P55" s="321"/>
      <c r="Q55" s="321"/>
      <c r="R55" s="322"/>
    </row>
    <row r="56" spans="1:18" ht="21.75" customHeight="1" x14ac:dyDescent="0.4">
      <c r="A56" s="1"/>
      <c r="B56" s="311"/>
      <c r="C56" s="312"/>
      <c r="D56" s="29" t="s">
        <v>18</v>
      </c>
      <c r="E56" s="30"/>
      <c r="F56" s="361" t="str">
        <f>'作成用（様式P-1）'!D44&amp;"　　　　FAX："&amp;'作成用（様式P-1）'!D45</f>
        <v>　　　　FAX：</v>
      </c>
      <c r="G56" s="361"/>
      <c r="H56" s="361"/>
      <c r="I56" s="361"/>
      <c r="J56" s="361"/>
      <c r="K56" s="361"/>
      <c r="L56" s="361"/>
      <c r="M56" s="361"/>
      <c r="N56" s="361"/>
      <c r="O56" s="361"/>
      <c r="P56" s="361"/>
      <c r="Q56" s="361"/>
      <c r="R56" s="362"/>
    </row>
    <row r="57" spans="1:18" ht="21" customHeight="1" x14ac:dyDescent="0.4">
      <c r="A57" s="1"/>
      <c r="B57" s="311"/>
      <c r="C57" s="312"/>
      <c r="D57" s="173" t="s">
        <v>19</v>
      </c>
      <c r="E57" s="174"/>
      <c r="F57" s="317">
        <f>'作成用（様式P-1）'!D46</f>
        <v>0</v>
      </c>
      <c r="G57" s="317"/>
      <c r="H57" s="317"/>
      <c r="I57" s="317"/>
      <c r="J57" s="317"/>
      <c r="K57" s="317"/>
      <c r="L57" s="317"/>
      <c r="M57" s="317"/>
      <c r="N57" s="317"/>
      <c r="O57" s="317"/>
      <c r="P57" s="317"/>
      <c r="Q57" s="317"/>
      <c r="R57" s="342"/>
    </row>
    <row r="58" spans="1:18" ht="92.25" customHeight="1" x14ac:dyDescent="0.4">
      <c r="A58" s="1"/>
      <c r="B58" s="311" t="s">
        <v>20</v>
      </c>
      <c r="C58" s="312"/>
      <c r="D58" s="325">
        <f>'作成用（様式P-1）'!D47</f>
        <v>0</v>
      </c>
      <c r="E58" s="326"/>
      <c r="F58" s="326"/>
      <c r="G58" s="326"/>
      <c r="H58" s="326"/>
      <c r="I58" s="326"/>
      <c r="J58" s="326"/>
      <c r="K58" s="326"/>
      <c r="L58" s="326"/>
      <c r="M58" s="326"/>
      <c r="N58" s="326"/>
      <c r="O58" s="326"/>
      <c r="P58" s="326"/>
      <c r="Q58" s="326"/>
      <c r="R58" s="327"/>
    </row>
    <row r="59" spans="1:18" ht="16.5" customHeight="1" x14ac:dyDescent="0.4">
      <c r="A59" s="38"/>
      <c r="B59" s="198"/>
      <c r="C59" s="198"/>
      <c r="D59" s="202"/>
      <c r="E59" s="202"/>
      <c r="F59" s="202"/>
      <c r="G59" s="202"/>
      <c r="H59" s="202"/>
      <c r="I59" s="202"/>
      <c r="J59" s="202"/>
      <c r="K59" s="202"/>
      <c r="L59" s="202"/>
      <c r="M59" s="202"/>
      <c r="N59" s="202"/>
      <c r="O59" s="202"/>
      <c r="P59" s="202"/>
      <c r="Q59" s="202"/>
      <c r="R59" s="202"/>
    </row>
    <row r="60" spans="1:18" x14ac:dyDescent="0.4">
      <c r="A60" s="1"/>
      <c r="B60" s="1"/>
      <c r="C60" s="1"/>
      <c r="D60" s="1"/>
      <c r="E60" s="1"/>
      <c r="F60" s="1"/>
      <c r="G60" s="1"/>
      <c r="H60" s="1"/>
      <c r="I60" s="1"/>
      <c r="J60" s="1"/>
      <c r="K60" s="313" t="s">
        <v>40</v>
      </c>
      <c r="L60" s="313"/>
      <c r="M60" s="313"/>
      <c r="N60" s="313"/>
      <c r="O60" s="313"/>
      <c r="P60" s="313"/>
      <c r="Q60" s="313"/>
      <c r="R60" s="313"/>
    </row>
    <row r="61" spans="1:18" x14ac:dyDescent="0.4">
      <c r="A61" s="38"/>
      <c r="B61" s="38"/>
      <c r="C61" s="38"/>
      <c r="D61" s="38"/>
      <c r="E61" s="38"/>
      <c r="F61" s="38"/>
      <c r="G61" s="38"/>
      <c r="H61" s="38"/>
      <c r="I61" s="38"/>
      <c r="J61" s="38"/>
      <c r="K61" s="201"/>
      <c r="L61" s="201"/>
      <c r="M61" s="201"/>
      <c r="N61" s="201"/>
      <c r="O61" s="201"/>
      <c r="P61" s="201"/>
      <c r="Q61" s="201"/>
      <c r="R61" s="201"/>
    </row>
    <row r="62" spans="1:18" x14ac:dyDescent="0.4">
      <c r="A62" s="1"/>
      <c r="B62" s="1" t="s">
        <v>21</v>
      </c>
      <c r="C62" s="1"/>
      <c r="D62" s="1"/>
      <c r="E62" s="1"/>
      <c r="F62" s="1"/>
      <c r="G62" s="1"/>
      <c r="H62" s="1"/>
      <c r="I62" s="1"/>
      <c r="J62" s="1"/>
      <c r="K62" s="1"/>
      <c r="L62" s="1"/>
      <c r="M62" s="1"/>
      <c r="N62" s="1"/>
      <c r="O62" s="1"/>
      <c r="P62" s="1"/>
      <c r="Q62" s="38"/>
      <c r="R62" s="1"/>
    </row>
    <row r="63" spans="1:18" x14ac:dyDescent="0.4">
      <c r="A63" s="1"/>
      <c r="B63" s="1"/>
      <c r="C63" s="1"/>
      <c r="D63" s="1"/>
      <c r="E63" s="1"/>
      <c r="F63" s="1"/>
      <c r="G63" s="1"/>
      <c r="H63" s="1"/>
      <c r="I63" s="1"/>
      <c r="J63" s="1"/>
      <c r="K63" s="1"/>
      <c r="L63" s="1"/>
      <c r="M63" s="1"/>
      <c r="N63" s="1"/>
      <c r="O63" s="1"/>
      <c r="P63" s="3"/>
      <c r="Q63" s="3"/>
      <c r="R63" s="3"/>
    </row>
    <row r="64" spans="1:18" x14ac:dyDescent="0.4">
      <c r="A64" s="1"/>
      <c r="B64" s="1" t="s">
        <v>22</v>
      </c>
      <c r="C64" s="1"/>
      <c r="D64" s="1"/>
      <c r="E64" s="1"/>
      <c r="F64" s="1"/>
      <c r="G64" s="1"/>
      <c r="H64" s="1"/>
      <c r="I64" s="1"/>
      <c r="J64" s="1"/>
      <c r="K64" s="1"/>
      <c r="L64" s="1"/>
      <c r="M64" s="1"/>
      <c r="N64" s="1"/>
      <c r="O64" s="1"/>
      <c r="P64" s="1"/>
      <c r="Q64" s="38"/>
      <c r="R64" s="1"/>
    </row>
    <row r="65" spans="1:18" x14ac:dyDescent="0.4">
      <c r="A65" s="1"/>
      <c r="B65" s="1"/>
      <c r="C65" s="1"/>
      <c r="D65" s="1"/>
      <c r="E65" s="1"/>
      <c r="F65" s="1"/>
      <c r="G65" s="1"/>
      <c r="H65" s="1"/>
      <c r="I65" s="1"/>
      <c r="J65" s="1"/>
      <c r="K65" s="1"/>
      <c r="L65" s="1"/>
      <c r="M65" s="1"/>
      <c r="N65" s="1"/>
      <c r="O65" s="1"/>
      <c r="P65" s="3"/>
      <c r="Q65" s="3"/>
      <c r="R65" s="3" t="s">
        <v>23</v>
      </c>
    </row>
  </sheetData>
  <sheetProtection algorithmName="SHA-512" hashValue="2/lKtOoEVswb/bDHCTDdb1OJMakIAFqNUj4ArH1j8dcq+bWuu5Zmcz4wQghtjjwYFVqXnnmISfbYDFmx/u4rGw==" saltValue="7RSIWTuC69C9oFjNeRsxhA==" spinCount="100000" sheet="1" objects="1" scenarios="1"/>
  <mergeCells count="69">
    <mergeCell ref="B22:C23"/>
    <mergeCell ref="E52:F52"/>
    <mergeCell ref="G50:L50"/>
    <mergeCell ref="F56:R56"/>
    <mergeCell ref="B19:Q19"/>
    <mergeCell ref="G22:R22"/>
    <mergeCell ref="G23:R23"/>
    <mergeCell ref="D28:R28"/>
    <mergeCell ref="B38:C38"/>
    <mergeCell ref="H34:R34"/>
    <mergeCell ref="B33:C36"/>
    <mergeCell ref="F25:H25"/>
    <mergeCell ref="F24:H24"/>
    <mergeCell ref="D34:F36"/>
    <mergeCell ref="D33:F33"/>
    <mergeCell ref="B28:C28"/>
    <mergeCell ref="R12:R13"/>
    <mergeCell ref="B21:C21"/>
    <mergeCell ref="D21:R21"/>
    <mergeCell ref="K3:R3"/>
    <mergeCell ref="H11:J11"/>
    <mergeCell ref="H12:J12"/>
    <mergeCell ref="K11:R11"/>
    <mergeCell ref="A5:R5"/>
    <mergeCell ref="K12:Q13"/>
    <mergeCell ref="M15:Q15"/>
    <mergeCell ref="M16:Q16"/>
    <mergeCell ref="M17:Q17"/>
    <mergeCell ref="I24:L24"/>
    <mergeCell ref="I25:L25"/>
    <mergeCell ref="G33:R33"/>
    <mergeCell ref="E40:G40"/>
    <mergeCell ref="I40:M40"/>
    <mergeCell ref="O40:R40"/>
    <mergeCell ref="H29:N29"/>
    <mergeCell ref="H35:R35"/>
    <mergeCell ref="F39:J39"/>
    <mergeCell ref="F57:R57"/>
    <mergeCell ref="B41:C47"/>
    <mergeCell ref="G51:M51"/>
    <mergeCell ref="G48:J48"/>
    <mergeCell ref="L48:N48"/>
    <mergeCell ref="B54:C57"/>
    <mergeCell ref="N50:P50"/>
    <mergeCell ref="B39:C40"/>
    <mergeCell ref="B49:C50"/>
    <mergeCell ref="B51:C53"/>
    <mergeCell ref="H53:R53"/>
    <mergeCell ref="F47:R47"/>
    <mergeCell ref="F43:I43"/>
    <mergeCell ref="E51:F51"/>
    <mergeCell ref="H52:L52"/>
    <mergeCell ref="E49:I49"/>
    <mergeCell ref="B24:C26"/>
    <mergeCell ref="I26:L26"/>
    <mergeCell ref="B27:C27"/>
    <mergeCell ref="K60:R60"/>
    <mergeCell ref="J42:O42"/>
    <mergeCell ref="B29:C30"/>
    <mergeCell ref="E29:F29"/>
    <mergeCell ref="H30:M30"/>
    <mergeCell ref="H37:L37"/>
    <mergeCell ref="H38:L38"/>
    <mergeCell ref="D55:E55"/>
    <mergeCell ref="F55:R55"/>
    <mergeCell ref="F54:R54"/>
    <mergeCell ref="B58:C58"/>
    <mergeCell ref="D58:R58"/>
    <mergeCell ref="H36:R36"/>
  </mergeCells>
  <phoneticPr fontId="8"/>
  <conditionalFormatting sqref="G34:G35 F57 D58:D59">
    <cfRule type="cellIs" dxfId="5" priority="2" operator="equal">
      <formula>0</formula>
    </cfRule>
  </conditionalFormatting>
  <conditionalFormatting sqref="P1:Q2">
    <cfRule type="cellIs" dxfId="4" priority="1" operator="equal">
      <formula>0</formula>
    </cfRule>
  </conditionalFormatting>
  <pageMargins left="0.31496062992125984" right="0.23622047244094491" top="0.74803149606299213" bottom="0.74803149606299213" header="0.31496062992125984" footer="0.31496062992125984"/>
  <pageSetup paperSize="9" orientation="portrait" r:id="rId1"/>
  <headerFooter>
    <oddHeader>&amp;L&amp;K01+043様式ーP1</oddHeader>
    <oddFooter>&amp;R&amp;K00-039KCH2024.4.1版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workbookViewId="0">
      <selection activeCell="V24" sqref="V24"/>
    </sheetView>
  </sheetViews>
  <sheetFormatPr defaultRowHeight="18.75" x14ac:dyDescent="0.4"/>
  <cols>
    <col min="1" max="1" width="35.125" style="132" customWidth="1"/>
    <col min="2" max="2" width="3.5" style="76" bestFit="1" customWidth="1"/>
    <col min="3" max="3" width="24.125" style="142" customWidth="1"/>
    <col min="4" max="4" width="52.5" style="143" customWidth="1"/>
    <col min="5" max="5" width="14.625" style="144" customWidth="1"/>
    <col min="6" max="6" width="1.125" style="144" customWidth="1"/>
    <col min="7" max="16384" width="9" style="135"/>
  </cols>
  <sheetData>
    <row r="1" spans="2:6" x14ac:dyDescent="0.4">
      <c r="B1" s="133"/>
    </row>
    <row r="2" spans="2:6" ht="48" customHeight="1" x14ac:dyDescent="0.4">
      <c r="B2" s="133"/>
      <c r="C2" s="383" t="s">
        <v>98</v>
      </c>
      <c r="D2" s="383"/>
      <c r="E2" s="134"/>
      <c r="F2" s="134"/>
    </row>
    <row r="3" spans="2:6" ht="11.25" customHeight="1" x14ac:dyDescent="0.4">
      <c r="B3" s="135"/>
      <c r="C3" s="136"/>
      <c r="D3" s="134"/>
      <c r="E3" s="134"/>
      <c r="F3" s="134"/>
    </row>
    <row r="4" spans="2:6" ht="16.5" customHeight="1" thickBot="1" x14ac:dyDescent="0.45">
      <c r="B4" s="133"/>
      <c r="C4" s="145" t="s">
        <v>83</v>
      </c>
      <c r="D4" s="146" t="s">
        <v>116</v>
      </c>
      <c r="E4" s="137"/>
      <c r="F4" s="137"/>
    </row>
    <row r="5" spans="2:6" ht="18.75" customHeight="1" thickTop="1" thickBot="1" x14ac:dyDescent="0.45">
      <c r="B5" s="206"/>
      <c r="C5" s="147" t="s">
        <v>117</v>
      </c>
      <c r="D5" s="148" t="s">
        <v>137</v>
      </c>
      <c r="E5" s="149"/>
      <c r="F5" s="138"/>
    </row>
    <row r="6" spans="2:6" ht="18.75" customHeight="1" thickTop="1" thickBot="1" x14ac:dyDescent="0.45">
      <c r="B6" s="382" t="s">
        <v>126</v>
      </c>
      <c r="C6" s="180" t="s">
        <v>60</v>
      </c>
      <c r="D6" s="181" t="s">
        <v>123</v>
      </c>
      <c r="E6" s="150" t="s">
        <v>136</v>
      </c>
      <c r="F6" s="138"/>
    </row>
    <row r="7" spans="2:6" ht="19.5" customHeight="1" thickTop="1" thickBot="1" x14ac:dyDescent="0.45">
      <c r="B7" s="382"/>
      <c r="C7" s="184" t="s">
        <v>124</v>
      </c>
      <c r="D7" s="192"/>
      <c r="E7" s="151"/>
      <c r="F7" s="140"/>
    </row>
    <row r="8" spans="2:6" ht="19.5" customHeight="1" thickTop="1" thickBot="1" x14ac:dyDescent="0.45">
      <c r="B8" s="382"/>
      <c r="C8" s="182" t="s">
        <v>125</v>
      </c>
      <c r="D8" s="183"/>
      <c r="E8" s="150"/>
      <c r="F8" s="138"/>
    </row>
    <row r="9" spans="2:6" ht="19.5" customHeight="1" thickTop="1" thickBot="1" x14ac:dyDescent="0.45">
      <c r="B9" s="382" t="s">
        <v>127</v>
      </c>
      <c r="C9" s="178" t="s">
        <v>61</v>
      </c>
      <c r="D9" s="177" t="s">
        <v>138</v>
      </c>
      <c r="E9" s="150" t="s">
        <v>136</v>
      </c>
      <c r="F9" s="139"/>
    </row>
    <row r="10" spans="2:6" ht="20.100000000000001" customHeight="1" thickTop="1" thickBot="1" x14ac:dyDescent="0.45">
      <c r="B10" s="382"/>
      <c r="C10" s="178" t="s">
        <v>121</v>
      </c>
      <c r="D10" s="177"/>
      <c r="E10" s="150"/>
      <c r="F10" s="138"/>
    </row>
    <row r="11" spans="2:6" ht="41.25" customHeight="1" thickTop="1" thickBot="1" x14ac:dyDescent="0.45">
      <c r="B11" s="179"/>
      <c r="C11" s="178" t="s">
        <v>122</v>
      </c>
      <c r="D11" s="177"/>
      <c r="E11" s="150"/>
      <c r="F11" s="138"/>
    </row>
    <row r="12" spans="2:6" ht="19.5" thickTop="1" x14ac:dyDescent="0.4">
      <c r="B12" s="141"/>
    </row>
    <row r="13" spans="2:6" x14ac:dyDescent="0.4">
      <c r="B13" s="135"/>
    </row>
    <row r="14" spans="2:6" x14ac:dyDescent="0.4">
      <c r="B14" s="135"/>
    </row>
    <row r="15" spans="2:6" x14ac:dyDescent="0.4">
      <c r="B15" s="135"/>
    </row>
    <row r="16" spans="2:6" x14ac:dyDescent="0.4">
      <c r="B16" s="135"/>
    </row>
    <row r="17" spans="2:2" x14ac:dyDescent="0.4">
      <c r="B17" s="135"/>
    </row>
    <row r="18" spans="2:2" x14ac:dyDescent="0.4">
      <c r="B18" s="135"/>
    </row>
    <row r="19" spans="2:2" x14ac:dyDescent="0.4">
      <c r="B19" s="135"/>
    </row>
    <row r="20" spans="2:2" x14ac:dyDescent="0.4">
      <c r="B20" s="135"/>
    </row>
    <row r="21" spans="2:2" x14ac:dyDescent="0.4">
      <c r="B21" s="135"/>
    </row>
    <row r="22" spans="2:2" x14ac:dyDescent="0.4">
      <c r="B22" s="135"/>
    </row>
    <row r="23" spans="2:2" x14ac:dyDescent="0.4">
      <c r="B23" s="135"/>
    </row>
    <row r="24" spans="2:2" x14ac:dyDescent="0.4">
      <c r="B24" s="135"/>
    </row>
    <row r="25" spans="2:2" x14ac:dyDescent="0.4">
      <c r="B25" s="135"/>
    </row>
    <row r="26" spans="2:2" x14ac:dyDescent="0.4">
      <c r="B26" s="135"/>
    </row>
    <row r="27" spans="2:2" x14ac:dyDescent="0.4">
      <c r="B27" s="135"/>
    </row>
    <row r="28" spans="2:2" x14ac:dyDescent="0.4">
      <c r="B28" s="135"/>
    </row>
    <row r="29" spans="2:2" x14ac:dyDescent="0.4">
      <c r="B29" s="135"/>
    </row>
    <row r="30" spans="2:2" x14ac:dyDescent="0.4">
      <c r="B30" s="135"/>
    </row>
    <row r="31" spans="2:2" x14ac:dyDescent="0.4">
      <c r="B31" s="135"/>
    </row>
    <row r="32" spans="2:2" x14ac:dyDescent="0.4">
      <c r="B32" s="135"/>
    </row>
    <row r="33" spans="2:2" x14ac:dyDescent="0.4">
      <c r="B33" s="135"/>
    </row>
    <row r="34" spans="2:2" x14ac:dyDescent="0.4">
      <c r="B34" s="135"/>
    </row>
    <row r="35" spans="2:2" x14ac:dyDescent="0.4">
      <c r="B35" s="135"/>
    </row>
    <row r="36" spans="2:2" x14ac:dyDescent="0.4">
      <c r="B36" s="135"/>
    </row>
    <row r="37" spans="2:2" x14ac:dyDescent="0.4">
      <c r="B37" s="135"/>
    </row>
    <row r="38" spans="2:2" x14ac:dyDescent="0.4">
      <c r="B38" s="135"/>
    </row>
    <row r="39" spans="2:2" x14ac:dyDescent="0.4">
      <c r="B39" s="135"/>
    </row>
    <row r="40" spans="2:2" x14ac:dyDescent="0.4">
      <c r="B40" s="135"/>
    </row>
    <row r="41" spans="2:2" x14ac:dyDescent="0.4">
      <c r="B41" s="135"/>
    </row>
    <row r="42" spans="2:2" x14ac:dyDescent="0.4">
      <c r="B42" s="135"/>
    </row>
    <row r="43" spans="2:2" x14ac:dyDescent="0.4">
      <c r="B43" s="135"/>
    </row>
    <row r="44" spans="2:2" x14ac:dyDescent="0.4">
      <c r="B44" s="135"/>
    </row>
    <row r="45" spans="2:2" x14ac:dyDescent="0.4">
      <c r="B45" s="135"/>
    </row>
    <row r="46" spans="2:2" x14ac:dyDescent="0.4">
      <c r="B46" s="135"/>
    </row>
    <row r="47" spans="2:2" x14ac:dyDescent="0.4">
      <c r="B47" s="135"/>
    </row>
    <row r="48" spans="2:2" x14ac:dyDescent="0.4">
      <c r="B48" s="135"/>
    </row>
    <row r="49" spans="2:2" x14ac:dyDescent="0.4">
      <c r="B49" s="135"/>
    </row>
    <row r="50" spans="2:2" x14ac:dyDescent="0.4">
      <c r="B50" s="135"/>
    </row>
    <row r="51" spans="2:2" x14ac:dyDescent="0.4">
      <c r="B51" s="135"/>
    </row>
    <row r="52" spans="2:2" x14ac:dyDescent="0.4">
      <c r="B52" s="135"/>
    </row>
    <row r="53" spans="2:2" x14ac:dyDescent="0.4">
      <c r="B53" s="135"/>
    </row>
    <row r="54" spans="2:2" x14ac:dyDescent="0.4">
      <c r="B54" s="135"/>
    </row>
    <row r="55" spans="2:2" x14ac:dyDescent="0.4">
      <c r="B55" s="135"/>
    </row>
    <row r="56" spans="2:2" x14ac:dyDescent="0.4">
      <c r="B56" s="135"/>
    </row>
    <row r="57" spans="2:2" x14ac:dyDescent="0.4">
      <c r="B57" s="135"/>
    </row>
    <row r="58" spans="2:2" x14ac:dyDescent="0.4">
      <c r="B58" s="135"/>
    </row>
    <row r="59" spans="2:2" x14ac:dyDescent="0.4">
      <c r="B59" s="135"/>
    </row>
    <row r="60" spans="2:2" x14ac:dyDescent="0.4">
      <c r="B60" s="135"/>
    </row>
    <row r="61" spans="2:2" x14ac:dyDescent="0.4">
      <c r="B61" s="135"/>
    </row>
    <row r="62" spans="2:2" x14ac:dyDescent="0.4">
      <c r="B62" s="135"/>
    </row>
    <row r="63" spans="2:2" x14ac:dyDescent="0.4">
      <c r="B63" s="135"/>
    </row>
    <row r="64" spans="2:2" x14ac:dyDescent="0.4">
      <c r="B64" s="135"/>
    </row>
    <row r="65" spans="2:2" x14ac:dyDescent="0.4">
      <c r="B65" s="135"/>
    </row>
    <row r="66" spans="2:2" x14ac:dyDescent="0.4">
      <c r="B66" s="135"/>
    </row>
    <row r="67" spans="2:2" x14ac:dyDescent="0.4">
      <c r="B67" s="135"/>
    </row>
    <row r="68" spans="2:2" x14ac:dyDescent="0.4">
      <c r="B68" s="135"/>
    </row>
    <row r="69" spans="2:2" x14ac:dyDescent="0.4">
      <c r="B69" s="135"/>
    </row>
    <row r="70" spans="2:2" x14ac:dyDescent="0.4">
      <c r="B70" s="135"/>
    </row>
    <row r="71" spans="2:2" x14ac:dyDescent="0.4">
      <c r="B71" s="135"/>
    </row>
    <row r="72" spans="2:2" x14ac:dyDescent="0.4">
      <c r="B72" s="135"/>
    </row>
    <row r="73" spans="2:2" x14ac:dyDescent="0.4">
      <c r="B73" s="135"/>
    </row>
    <row r="74" spans="2:2" x14ac:dyDescent="0.4">
      <c r="B74" s="135"/>
    </row>
    <row r="75" spans="2:2" x14ac:dyDescent="0.4">
      <c r="B75" s="135"/>
    </row>
    <row r="76" spans="2:2" x14ac:dyDescent="0.4">
      <c r="B76" s="135"/>
    </row>
    <row r="77" spans="2:2" x14ac:dyDescent="0.4">
      <c r="B77" s="135"/>
    </row>
    <row r="78" spans="2:2" x14ac:dyDescent="0.4">
      <c r="B78" s="135"/>
    </row>
    <row r="79" spans="2:2" x14ac:dyDescent="0.4">
      <c r="B79" s="135"/>
    </row>
    <row r="80" spans="2:2" x14ac:dyDescent="0.4">
      <c r="B80" s="135"/>
    </row>
    <row r="81" spans="2:2" x14ac:dyDescent="0.4">
      <c r="B81" s="135"/>
    </row>
    <row r="82" spans="2:2" x14ac:dyDescent="0.4">
      <c r="B82" s="135"/>
    </row>
    <row r="83" spans="2:2" x14ac:dyDescent="0.4">
      <c r="B83" s="135"/>
    </row>
    <row r="84" spans="2:2" x14ac:dyDescent="0.4">
      <c r="B84" s="135"/>
    </row>
    <row r="85" spans="2:2" x14ac:dyDescent="0.4">
      <c r="B85" s="135"/>
    </row>
    <row r="86" spans="2:2" x14ac:dyDescent="0.4">
      <c r="B86" s="135"/>
    </row>
    <row r="87" spans="2:2" x14ac:dyDescent="0.4">
      <c r="B87" s="135"/>
    </row>
    <row r="88" spans="2:2" x14ac:dyDescent="0.4">
      <c r="B88" s="135"/>
    </row>
    <row r="89" spans="2:2" x14ac:dyDescent="0.4">
      <c r="B89" s="135"/>
    </row>
    <row r="90" spans="2:2" x14ac:dyDescent="0.4">
      <c r="B90" s="135"/>
    </row>
    <row r="91" spans="2:2" x14ac:dyDescent="0.4">
      <c r="B91" s="135"/>
    </row>
    <row r="92" spans="2:2" x14ac:dyDescent="0.4">
      <c r="B92" s="135"/>
    </row>
    <row r="93" spans="2:2" x14ac:dyDescent="0.4">
      <c r="B93" s="135"/>
    </row>
    <row r="94" spans="2:2" x14ac:dyDescent="0.4">
      <c r="B94" s="135"/>
    </row>
    <row r="95" spans="2:2" x14ac:dyDescent="0.4">
      <c r="B95" s="135"/>
    </row>
    <row r="96" spans="2:2" x14ac:dyDescent="0.4">
      <c r="B96" s="135"/>
    </row>
    <row r="97" spans="2:2" x14ac:dyDescent="0.4">
      <c r="B97" s="135"/>
    </row>
    <row r="98" spans="2:2" x14ac:dyDescent="0.4">
      <c r="B98" s="135"/>
    </row>
    <row r="99" spans="2:2" x14ac:dyDescent="0.4">
      <c r="B99" s="135"/>
    </row>
    <row r="100" spans="2:2" x14ac:dyDescent="0.4">
      <c r="B100" s="135"/>
    </row>
    <row r="101" spans="2:2" x14ac:dyDescent="0.4">
      <c r="B101" s="135"/>
    </row>
    <row r="102" spans="2:2" x14ac:dyDescent="0.4">
      <c r="B102" s="135"/>
    </row>
    <row r="103" spans="2:2" x14ac:dyDescent="0.4">
      <c r="B103" s="135"/>
    </row>
    <row r="104" spans="2:2" x14ac:dyDescent="0.4">
      <c r="B104" s="135"/>
    </row>
    <row r="105" spans="2:2" x14ac:dyDescent="0.4">
      <c r="B105" s="135"/>
    </row>
    <row r="106" spans="2:2" x14ac:dyDescent="0.4">
      <c r="B106" s="135"/>
    </row>
    <row r="107" spans="2:2" x14ac:dyDescent="0.4">
      <c r="B107" s="135"/>
    </row>
    <row r="108" spans="2:2" x14ac:dyDescent="0.4">
      <c r="B108" s="135"/>
    </row>
    <row r="109" spans="2:2" x14ac:dyDescent="0.4">
      <c r="B109" s="135"/>
    </row>
    <row r="110" spans="2:2" x14ac:dyDescent="0.4">
      <c r="B110" s="135"/>
    </row>
    <row r="111" spans="2:2" x14ac:dyDescent="0.4">
      <c r="B111" s="135"/>
    </row>
    <row r="112" spans="2:2" x14ac:dyDescent="0.4">
      <c r="B112" s="135"/>
    </row>
    <row r="113" spans="2:2" x14ac:dyDescent="0.4">
      <c r="B113" s="135"/>
    </row>
    <row r="114" spans="2:2" x14ac:dyDescent="0.4">
      <c r="B114" s="135"/>
    </row>
    <row r="115" spans="2:2" x14ac:dyDescent="0.4">
      <c r="B115" s="135"/>
    </row>
    <row r="116" spans="2:2" x14ac:dyDescent="0.4">
      <c r="B116" s="135"/>
    </row>
    <row r="117" spans="2:2" x14ac:dyDescent="0.4">
      <c r="B117" s="135"/>
    </row>
    <row r="118" spans="2:2" x14ac:dyDescent="0.4">
      <c r="B118" s="135"/>
    </row>
    <row r="119" spans="2:2" x14ac:dyDescent="0.4">
      <c r="B119" s="135"/>
    </row>
    <row r="120" spans="2:2" x14ac:dyDescent="0.4">
      <c r="B120" s="135"/>
    </row>
    <row r="121" spans="2:2" x14ac:dyDescent="0.4">
      <c r="B121" s="135"/>
    </row>
    <row r="122" spans="2:2" x14ac:dyDescent="0.4">
      <c r="B122" s="135"/>
    </row>
    <row r="123" spans="2:2" x14ac:dyDescent="0.4">
      <c r="B123" s="135"/>
    </row>
    <row r="124" spans="2:2" x14ac:dyDescent="0.4">
      <c r="B124" s="135"/>
    </row>
    <row r="125" spans="2:2" x14ac:dyDescent="0.4">
      <c r="B125" s="135"/>
    </row>
    <row r="126" spans="2:2" x14ac:dyDescent="0.4">
      <c r="B126" s="135"/>
    </row>
    <row r="127" spans="2:2" x14ac:dyDescent="0.4">
      <c r="B127" s="135"/>
    </row>
    <row r="128" spans="2:2" x14ac:dyDescent="0.4">
      <c r="B128" s="135"/>
    </row>
    <row r="129" spans="2:2" x14ac:dyDescent="0.4">
      <c r="B129" s="135"/>
    </row>
    <row r="130" spans="2:2" x14ac:dyDescent="0.4">
      <c r="B130" s="135"/>
    </row>
    <row r="131" spans="2:2" x14ac:dyDescent="0.4">
      <c r="B131" s="135"/>
    </row>
    <row r="132" spans="2:2" x14ac:dyDescent="0.4">
      <c r="B132" s="135"/>
    </row>
    <row r="133" spans="2:2" x14ac:dyDescent="0.4">
      <c r="B133" s="135"/>
    </row>
    <row r="134" spans="2:2" x14ac:dyDescent="0.4">
      <c r="B134" s="135"/>
    </row>
    <row r="135" spans="2:2" x14ac:dyDescent="0.4">
      <c r="B135" s="135"/>
    </row>
    <row r="136" spans="2:2" x14ac:dyDescent="0.4">
      <c r="B136" s="135"/>
    </row>
    <row r="137" spans="2:2" x14ac:dyDescent="0.4">
      <c r="B137" s="135"/>
    </row>
    <row r="138" spans="2:2" x14ac:dyDescent="0.4">
      <c r="B138" s="135"/>
    </row>
    <row r="139" spans="2:2" x14ac:dyDescent="0.4">
      <c r="B139" s="135"/>
    </row>
    <row r="140" spans="2:2" x14ac:dyDescent="0.4">
      <c r="B140" s="135"/>
    </row>
    <row r="141" spans="2:2" x14ac:dyDescent="0.4">
      <c r="B141" s="135"/>
    </row>
    <row r="142" spans="2:2" x14ac:dyDescent="0.4">
      <c r="B142" s="135"/>
    </row>
    <row r="143" spans="2:2" x14ac:dyDescent="0.4">
      <c r="B143" s="135"/>
    </row>
    <row r="144" spans="2:2" x14ac:dyDescent="0.4">
      <c r="B144" s="135"/>
    </row>
    <row r="145" spans="2:2" x14ac:dyDescent="0.4">
      <c r="B145" s="135"/>
    </row>
    <row r="146" spans="2:2" x14ac:dyDescent="0.4">
      <c r="B146" s="135"/>
    </row>
    <row r="147" spans="2:2" x14ac:dyDescent="0.4">
      <c r="B147" s="135"/>
    </row>
    <row r="148" spans="2:2" x14ac:dyDescent="0.4">
      <c r="B148" s="135"/>
    </row>
    <row r="149" spans="2:2" x14ac:dyDescent="0.4">
      <c r="B149" s="135"/>
    </row>
    <row r="150" spans="2:2" x14ac:dyDescent="0.4">
      <c r="B150" s="135"/>
    </row>
    <row r="151" spans="2:2" x14ac:dyDescent="0.4">
      <c r="B151" s="135"/>
    </row>
    <row r="152" spans="2:2" x14ac:dyDescent="0.4">
      <c r="B152" s="135"/>
    </row>
    <row r="153" spans="2:2" x14ac:dyDescent="0.4">
      <c r="B153" s="135"/>
    </row>
    <row r="154" spans="2:2" x14ac:dyDescent="0.4">
      <c r="B154" s="135"/>
    </row>
    <row r="155" spans="2:2" x14ac:dyDescent="0.4">
      <c r="B155" s="135"/>
    </row>
    <row r="156" spans="2:2" x14ac:dyDescent="0.4">
      <c r="B156" s="135"/>
    </row>
    <row r="157" spans="2:2" x14ac:dyDescent="0.4">
      <c r="B157" s="135"/>
    </row>
    <row r="158" spans="2:2" x14ac:dyDescent="0.4">
      <c r="B158" s="135"/>
    </row>
    <row r="159" spans="2:2" x14ac:dyDescent="0.4">
      <c r="B159" s="135"/>
    </row>
    <row r="160" spans="2:2" x14ac:dyDescent="0.4">
      <c r="B160" s="135"/>
    </row>
    <row r="161" spans="2:2" x14ac:dyDescent="0.4">
      <c r="B161" s="135"/>
    </row>
    <row r="162" spans="2:2" x14ac:dyDescent="0.4">
      <c r="B162" s="135"/>
    </row>
    <row r="163" spans="2:2" x14ac:dyDescent="0.4">
      <c r="B163" s="135"/>
    </row>
    <row r="164" spans="2:2" x14ac:dyDescent="0.4">
      <c r="B164" s="135"/>
    </row>
    <row r="165" spans="2:2" x14ac:dyDescent="0.4">
      <c r="B165" s="135"/>
    </row>
    <row r="166" spans="2:2" x14ac:dyDescent="0.4">
      <c r="B166" s="135"/>
    </row>
    <row r="167" spans="2:2" x14ac:dyDescent="0.4">
      <c r="B167" s="135"/>
    </row>
    <row r="168" spans="2:2" x14ac:dyDescent="0.4">
      <c r="B168" s="135"/>
    </row>
    <row r="169" spans="2:2" x14ac:dyDescent="0.4">
      <c r="B169" s="135"/>
    </row>
    <row r="170" spans="2:2" x14ac:dyDescent="0.4">
      <c r="B170" s="135"/>
    </row>
    <row r="171" spans="2:2" x14ac:dyDescent="0.4">
      <c r="B171" s="135"/>
    </row>
    <row r="172" spans="2:2" x14ac:dyDescent="0.4">
      <c r="B172" s="135"/>
    </row>
    <row r="173" spans="2:2" x14ac:dyDescent="0.4">
      <c r="B173" s="135"/>
    </row>
    <row r="174" spans="2:2" x14ac:dyDescent="0.4">
      <c r="B174" s="135"/>
    </row>
    <row r="175" spans="2:2" x14ac:dyDescent="0.4">
      <c r="B175" s="135"/>
    </row>
    <row r="176" spans="2:2" x14ac:dyDescent="0.4">
      <c r="B176" s="135"/>
    </row>
    <row r="177" spans="2:2" x14ac:dyDescent="0.4">
      <c r="B177" s="135"/>
    </row>
    <row r="178" spans="2:2" x14ac:dyDescent="0.4">
      <c r="B178" s="135"/>
    </row>
    <row r="179" spans="2:2" x14ac:dyDescent="0.4">
      <c r="B179" s="135"/>
    </row>
    <row r="180" spans="2:2" x14ac:dyDescent="0.4">
      <c r="B180" s="135"/>
    </row>
    <row r="181" spans="2:2" x14ac:dyDescent="0.4">
      <c r="B181" s="135"/>
    </row>
    <row r="182" spans="2:2" x14ac:dyDescent="0.4">
      <c r="B182" s="135"/>
    </row>
    <row r="183" spans="2:2" x14ac:dyDescent="0.4">
      <c r="B183" s="135"/>
    </row>
    <row r="184" spans="2:2" x14ac:dyDescent="0.4">
      <c r="B184" s="135"/>
    </row>
    <row r="185" spans="2:2" x14ac:dyDescent="0.4">
      <c r="B185" s="135"/>
    </row>
    <row r="186" spans="2:2" x14ac:dyDescent="0.4">
      <c r="B186" s="135"/>
    </row>
    <row r="187" spans="2:2" x14ac:dyDescent="0.4">
      <c r="B187" s="135"/>
    </row>
    <row r="188" spans="2:2" x14ac:dyDescent="0.4">
      <c r="B188" s="135"/>
    </row>
    <row r="189" spans="2:2" x14ac:dyDescent="0.4">
      <c r="B189" s="135"/>
    </row>
    <row r="190" spans="2:2" x14ac:dyDescent="0.4">
      <c r="B190" s="135"/>
    </row>
    <row r="191" spans="2:2" x14ac:dyDescent="0.4">
      <c r="B191" s="135"/>
    </row>
    <row r="192" spans="2:2" x14ac:dyDescent="0.4">
      <c r="B192" s="135"/>
    </row>
    <row r="193" spans="2:2" x14ac:dyDescent="0.4">
      <c r="B193" s="135"/>
    </row>
    <row r="194" spans="2:2" x14ac:dyDescent="0.4">
      <c r="B194" s="135"/>
    </row>
    <row r="195" spans="2:2" x14ac:dyDescent="0.4">
      <c r="B195" s="135"/>
    </row>
    <row r="196" spans="2:2" x14ac:dyDescent="0.4">
      <c r="B196" s="135"/>
    </row>
    <row r="197" spans="2:2" x14ac:dyDescent="0.4">
      <c r="B197" s="135"/>
    </row>
    <row r="198" spans="2:2" x14ac:dyDescent="0.4">
      <c r="B198" s="135"/>
    </row>
    <row r="199" spans="2:2" x14ac:dyDescent="0.4">
      <c r="B199" s="135"/>
    </row>
    <row r="200" spans="2:2" x14ac:dyDescent="0.4">
      <c r="B200" s="135"/>
    </row>
    <row r="201" spans="2:2" x14ac:dyDescent="0.4">
      <c r="B201" s="135"/>
    </row>
    <row r="202" spans="2:2" x14ac:dyDescent="0.4">
      <c r="B202" s="135"/>
    </row>
    <row r="203" spans="2:2" x14ac:dyDescent="0.4">
      <c r="B203" s="135"/>
    </row>
    <row r="204" spans="2:2" x14ac:dyDescent="0.4">
      <c r="B204" s="135"/>
    </row>
    <row r="205" spans="2:2" x14ac:dyDescent="0.4">
      <c r="B205" s="135"/>
    </row>
    <row r="206" spans="2:2" x14ac:dyDescent="0.4">
      <c r="B206" s="135"/>
    </row>
    <row r="207" spans="2:2" x14ac:dyDescent="0.4">
      <c r="B207" s="135"/>
    </row>
    <row r="208" spans="2:2" x14ac:dyDescent="0.4">
      <c r="B208" s="135"/>
    </row>
    <row r="209" spans="2:2" x14ac:dyDescent="0.4">
      <c r="B209" s="135"/>
    </row>
    <row r="210" spans="2:2" x14ac:dyDescent="0.4">
      <c r="B210" s="135"/>
    </row>
    <row r="211" spans="2:2" x14ac:dyDescent="0.4">
      <c r="B211" s="135"/>
    </row>
    <row r="212" spans="2:2" x14ac:dyDescent="0.4">
      <c r="B212" s="135"/>
    </row>
    <row r="213" spans="2:2" x14ac:dyDescent="0.4">
      <c r="B213" s="135"/>
    </row>
    <row r="214" spans="2:2" x14ac:dyDescent="0.4">
      <c r="B214" s="135"/>
    </row>
    <row r="215" spans="2:2" x14ac:dyDescent="0.4">
      <c r="B215" s="135"/>
    </row>
    <row r="216" spans="2:2" x14ac:dyDescent="0.4">
      <c r="B216" s="135"/>
    </row>
    <row r="217" spans="2:2" x14ac:dyDescent="0.4">
      <c r="B217" s="135"/>
    </row>
    <row r="218" spans="2:2" x14ac:dyDescent="0.4">
      <c r="B218" s="135"/>
    </row>
    <row r="219" spans="2:2" x14ac:dyDescent="0.4">
      <c r="B219" s="135"/>
    </row>
    <row r="220" spans="2:2" x14ac:dyDescent="0.4">
      <c r="B220" s="135"/>
    </row>
    <row r="221" spans="2:2" x14ac:dyDescent="0.4">
      <c r="B221" s="135"/>
    </row>
    <row r="222" spans="2:2" x14ac:dyDescent="0.4">
      <c r="B222" s="135"/>
    </row>
    <row r="223" spans="2:2" x14ac:dyDescent="0.4">
      <c r="B223" s="135"/>
    </row>
    <row r="224" spans="2:2" x14ac:dyDescent="0.4">
      <c r="B224" s="135"/>
    </row>
    <row r="225" spans="2:2" x14ac:dyDescent="0.4">
      <c r="B225" s="135"/>
    </row>
    <row r="226" spans="2:2" x14ac:dyDescent="0.4">
      <c r="B226" s="135"/>
    </row>
    <row r="227" spans="2:2" x14ac:dyDescent="0.4">
      <c r="B227" s="135"/>
    </row>
    <row r="228" spans="2:2" x14ac:dyDescent="0.4">
      <c r="B228" s="135"/>
    </row>
    <row r="229" spans="2:2" x14ac:dyDescent="0.4">
      <c r="B229" s="135"/>
    </row>
    <row r="230" spans="2:2" x14ac:dyDescent="0.4">
      <c r="B230" s="135"/>
    </row>
    <row r="231" spans="2:2" x14ac:dyDescent="0.4">
      <c r="B231" s="135"/>
    </row>
    <row r="232" spans="2:2" x14ac:dyDescent="0.4">
      <c r="B232" s="135"/>
    </row>
    <row r="233" spans="2:2" x14ac:dyDescent="0.4">
      <c r="B233" s="135"/>
    </row>
    <row r="234" spans="2:2" x14ac:dyDescent="0.4">
      <c r="B234" s="135"/>
    </row>
    <row r="235" spans="2:2" x14ac:dyDescent="0.4">
      <c r="B235" s="135"/>
    </row>
    <row r="236" spans="2:2" x14ac:dyDescent="0.4">
      <c r="B236" s="135"/>
    </row>
    <row r="237" spans="2:2" x14ac:dyDescent="0.4">
      <c r="B237" s="135"/>
    </row>
    <row r="238" spans="2:2" x14ac:dyDescent="0.4">
      <c r="B238" s="135"/>
    </row>
    <row r="239" spans="2:2" x14ac:dyDescent="0.4">
      <c r="B239" s="135"/>
    </row>
    <row r="240" spans="2:2" x14ac:dyDescent="0.4">
      <c r="B240" s="135"/>
    </row>
    <row r="241" spans="2:2" x14ac:dyDescent="0.4">
      <c r="B241" s="135"/>
    </row>
    <row r="242" spans="2:2" x14ac:dyDescent="0.4">
      <c r="B242" s="135"/>
    </row>
    <row r="243" spans="2:2" x14ac:dyDescent="0.4">
      <c r="B243" s="135"/>
    </row>
    <row r="244" spans="2:2" x14ac:dyDescent="0.4">
      <c r="B244" s="135"/>
    </row>
    <row r="245" spans="2:2" x14ac:dyDescent="0.4">
      <c r="B245" s="135"/>
    </row>
    <row r="246" spans="2:2" x14ac:dyDescent="0.4">
      <c r="B246" s="135"/>
    </row>
    <row r="247" spans="2:2" x14ac:dyDescent="0.4">
      <c r="B247" s="135"/>
    </row>
    <row r="248" spans="2:2" x14ac:dyDescent="0.4">
      <c r="B248" s="135"/>
    </row>
    <row r="249" spans="2:2" x14ac:dyDescent="0.4">
      <c r="B249" s="135"/>
    </row>
    <row r="250" spans="2:2" x14ac:dyDescent="0.4">
      <c r="B250" s="135"/>
    </row>
    <row r="251" spans="2:2" x14ac:dyDescent="0.4">
      <c r="B251" s="135"/>
    </row>
    <row r="252" spans="2:2" x14ac:dyDescent="0.4">
      <c r="B252" s="135"/>
    </row>
    <row r="253" spans="2:2" x14ac:dyDescent="0.4">
      <c r="B253" s="135"/>
    </row>
    <row r="254" spans="2:2" x14ac:dyDescent="0.4">
      <c r="B254" s="135"/>
    </row>
    <row r="255" spans="2:2" x14ac:dyDescent="0.4">
      <c r="B255" s="135"/>
    </row>
    <row r="256" spans="2:2" x14ac:dyDescent="0.4">
      <c r="B256" s="135"/>
    </row>
    <row r="257" spans="2:2" x14ac:dyDescent="0.4">
      <c r="B257" s="135"/>
    </row>
    <row r="258" spans="2:2" x14ac:dyDescent="0.4">
      <c r="B258" s="135"/>
    </row>
    <row r="259" spans="2:2" x14ac:dyDescent="0.4">
      <c r="B259" s="135"/>
    </row>
    <row r="260" spans="2:2" x14ac:dyDescent="0.4">
      <c r="B260" s="135"/>
    </row>
    <row r="261" spans="2:2" x14ac:dyDescent="0.4">
      <c r="B261" s="135"/>
    </row>
    <row r="262" spans="2:2" x14ac:dyDescent="0.4">
      <c r="B262" s="135"/>
    </row>
    <row r="263" spans="2:2" x14ac:dyDescent="0.4">
      <c r="B263" s="135"/>
    </row>
    <row r="264" spans="2:2" x14ac:dyDescent="0.4">
      <c r="B264" s="135"/>
    </row>
    <row r="265" spans="2:2" x14ac:dyDescent="0.4">
      <c r="B265" s="135"/>
    </row>
    <row r="266" spans="2:2" x14ac:dyDescent="0.4">
      <c r="B266" s="135"/>
    </row>
    <row r="267" spans="2:2" x14ac:dyDescent="0.4">
      <c r="B267" s="135"/>
    </row>
    <row r="268" spans="2:2" x14ac:dyDescent="0.4">
      <c r="B268" s="135"/>
    </row>
    <row r="269" spans="2:2" x14ac:dyDescent="0.4">
      <c r="B269" s="135"/>
    </row>
    <row r="270" spans="2:2" x14ac:dyDescent="0.4">
      <c r="B270" s="135"/>
    </row>
    <row r="271" spans="2:2" x14ac:dyDescent="0.4">
      <c r="B271" s="135"/>
    </row>
    <row r="272" spans="2:2" x14ac:dyDescent="0.4">
      <c r="B272" s="135"/>
    </row>
    <row r="273" spans="2:2" x14ac:dyDescent="0.4">
      <c r="B273" s="135"/>
    </row>
    <row r="274" spans="2:2" x14ac:dyDescent="0.4">
      <c r="B274" s="135"/>
    </row>
    <row r="275" spans="2:2" x14ac:dyDescent="0.4">
      <c r="B275" s="135"/>
    </row>
    <row r="276" spans="2:2" x14ac:dyDescent="0.4">
      <c r="B276" s="135"/>
    </row>
    <row r="277" spans="2:2" x14ac:dyDescent="0.4">
      <c r="B277" s="135"/>
    </row>
    <row r="278" spans="2:2" x14ac:dyDescent="0.4">
      <c r="B278" s="135"/>
    </row>
    <row r="279" spans="2:2" x14ac:dyDescent="0.4">
      <c r="B279" s="135"/>
    </row>
    <row r="280" spans="2:2" x14ac:dyDescent="0.4">
      <c r="B280" s="135"/>
    </row>
    <row r="281" spans="2:2" x14ac:dyDescent="0.4">
      <c r="B281" s="135"/>
    </row>
    <row r="282" spans="2:2" x14ac:dyDescent="0.4">
      <c r="B282" s="135"/>
    </row>
    <row r="283" spans="2:2" x14ac:dyDescent="0.4">
      <c r="B283" s="135"/>
    </row>
    <row r="284" spans="2:2" x14ac:dyDescent="0.4">
      <c r="B284" s="135"/>
    </row>
    <row r="285" spans="2:2" x14ac:dyDescent="0.4">
      <c r="B285" s="135"/>
    </row>
    <row r="286" spans="2:2" x14ac:dyDescent="0.4">
      <c r="B286" s="135"/>
    </row>
    <row r="287" spans="2:2" x14ac:dyDescent="0.4">
      <c r="B287" s="135"/>
    </row>
  </sheetData>
  <sheetProtection algorithmName="SHA-512" hashValue="eCTSWvrIGyEYs81gLK+RshjtWBmYRmEPZnZFf0puTOME9kfHxVjjqEYeZ29fyE6P2hFGNeetpa70G8/l1XQjZQ==" saltValue="aYTX5k25eo6XKSgk9R3MOw==" spinCount="100000" sheet="1" selectLockedCells="1" selectUnlockedCells="1"/>
  <mergeCells count="3">
    <mergeCell ref="B6:B8"/>
    <mergeCell ref="B9:B10"/>
    <mergeCell ref="C2:D2"/>
  </mergeCells>
  <phoneticPr fontId="8"/>
  <dataValidations count="2">
    <dataValidation type="list" allowBlank="1" showInputMessage="1" showErrorMessage="1" sqref="D9">
      <formula1>"承認,条件付き承認,変更の勧告,不承認,非該当"</formula1>
    </dataValidation>
    <dataValidation type="list" allowBlank="1" showInputMessage="1" showErrorMessage="1" sqref="D6">
      <formula1>"通常審査,迅速審査"</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540"/>
  <sheetViews>
    <sheetView showZeros="0" zoomScaleNormal="100" workbookViewId="0"/>
  </sheetViews>
  <sheetFormatPr defaultRowHeight="18.75" x14ac:dyDescent="0.4"/>
  <cols>
    <col min="1" max="1" width="1.25" customWidth="1"/>
    <col min="3" max="4" width="3.875" customWidth="1"/>
    <col min="5" max="5" width="3.5" customWidth="1"/>
    <col min="6" max="6" width="3" customWidth="1"/>
    <col min="7" max="7" width="3.125" customWidth="1"/>
    <col min="8" max="8" width="2.75" customWidth="1"/>
    <col min="9" max="9" width="3.5" customWidth="1"/>
    <col min="10" max="11" width="4" customWidth="1"/>
    <col min="12" max="12" width="1.625" customWidth="1"/>
    <col min="13" max="13" width="3" customWidth="1"/>
    <col min="14" max="14" width="5.25" customWidth="1"/>
    <col min="15" max="15" width="4" customWidth="1"/>
    <col min="16" max="17" width="2" customWidth="1"/>
    <col min="18" max="18" width="3.25" customWidth="1"/>
    <col min="19" max="19" width="2.5" customWidth="1"/>
    <col min="20" max="20" width="4.375" customWidth="1"/>
    <col min="21" max="21" width="1.75" customWidth="1"/>
    <col min="22" max="22" width="3.25" customWidth="1"/>
    <col min="23" max="23" width="5.625" customWidth="1"/>
    <col min="24" max="24" width="3.125" customWidth="1"/>
    <col min="25" max="25" width="3.875" customWidth="1"/>
    <col min="26" max="26" width="2.25" customWidth="1"/>
    <col min="27" max="27" width="1.375" customWidth="1"/>
    <col min="28" max="28" width="14" style="75" customWidth="1"/>
    <col min="29" max="152" width="9" style="75"/>
  </cols>
  <sheetData>
    <row r="1" spans="1:27" x14ac:dyDescent="0.4">
      <c r="A1" s="38"/>
      <c r="B1" s="38"/>
      <c r="C1" s="38"/>
      <c r="D1" s="38"/>
      <c r="E1" s="38"/>
      <c r="F1" s="38"/>
      <c r="G1" s="38"/>
      <c r="H1" s="38"/>
      <c r="I1" s="38"/>
      <c r="J1" s="38"/>
      <c r="K1" s="38"/>
      <c r="L1" s="38"/>
      <c r="M1" s="38"/>
      <c r="N1" s="69"/>
      <c r="O1" s="384" t="s">
        <v>74</v>
      </c>
      <c r="P1" s="384"/>
      <c r="Q1" s="384"/>
      <c r="R1" s="384"/>
      <c r="S1" s="384"/>
      <c r="T1" s="384"/>
      <c r="U1" s="384"/>
      <c r="V1" s="384"/>
      <c r="W1" s="408" t="str">
        <f>"第　"&amp;'作成用（様式P-1）'!D5&amp;"　号"</f>
        <v>第　　号</v>
      </c>
      <c r="X1" s="408"/>
      <c r="Y1" s="408"/>
      <c r="Z1" s="187"/>
      <c r="AA1" s="52"/>
    </row>
    <row r="2" spans="1:27" x14ac:dyDescent="0.4">
      <c r="A2" s="38"/>
      <c r="B2" s="38"/>
      <c r="C2" s="38"/>
      <c r="D2" s="38"/>
      <c r="E2" s="38"/>
      <c r="F2" s="38"/>
      <c r="G2" s="38"/>
      <c r="H2" s="38"/>
      <c r="I2" s="38"/>
      <c r="J2" s="38"/>
      <c r="K2" s="38"/>
      <c r="L2" s="38"/>
      <c r="M2" s="38"/>
      <c r="N2" s="38"/>
      <c r="O2" s="38"/>
      <c r="P2" s="385" t="str">
        <f>IF(事務局入力欄!D6="迅速審査","(西暦)"&amp;TEXT(事務局入力欄!D8,"yyyy年mm月dd日"),"（西暦）"&amp;TEXT(事務局入力欄!D7,"yyyy年mm月dd日"))</f>
        <v>(西暦)1900年01月00日</v>
      </c>
      <c r="Q2" s="385"/>
      <c r="R2" s="385"/>
      <c r="S2" s="385"/>
      <c r="T2" s="385"/>
      <c r="U2" s="385"/>
      <c r="V2" s="385"/>
      <c r="W2" s="385"/>
      <c r="X2" s="385"/>
      <c r="Y2" s="385"/>
      <c r="Z2" s="385"/>
      <c r="AA2" s="53"/>
    </row>
    <row r="3" spans="1:27" x14ac:dyDescent="0.4">
      <c r="A3" s="38"/>
      <c r="B3" s="38"/>
      <c r="C3" s="38"/>
      <c r="D3" s="38"/>
      <c r="E3" s="38"/>
      <c r="F3" s="38"/>
      <c r="G3" s="38"/>
      <c r="H3" s="38"/>
      <c r="I3" s="38"/>
      <c r="J3" s="38"/>
      <c r="K3" s="38"/>
      <c r="L3" s="38"/>
      <c r="M3" s="38"/>
      <c r="N3" s="38"/>
      <c r="O3" s="38"/>
      <c r="P3" s="54"/>
      <c r="Q3" s="54"/>
      <c r="R3" s="54"/>
      <c r="S3" s="54"/>
      <c r="T3" s="54"/>
      <c r="U3" s="54"/>
      <c r="V3" s="54"/>
      <c r="W3" s="54"/>
      <c r="X3" s="54"/>
      <c r="Y3" s="54"/>
      <c r="Z3" s="54"/>
      <c r="AA3" s="53"/>
    </row>
    <row r="4" spans="1:27" ht="24" x14ac:dyDescent="0.4">
      <c r="A4" s="356" t="s">
        <v>52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row>
    <row r="5" spans="1:27"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x14ac:dyDescent="0.4">
      <c r="A6" s="51"/>
      <c r="B6" s="51" t="s">
        <v>53</v>
      </c>
      <c r="C6" s="51"/>
      <c r="D6" s="51"/>
      <c r="E6" s="51"/>
      <c r="F6" s="51"/>
      <c r="G6" s="51"/>
      <c r="H6" s="51"/>
      <c r="I6" s="51"/>
      <c r="J6" s="51"/>
      <c r="K6" s="51"/>
      <c r="L6" s="51"/>
      <c r="M6" s="51"/>
      <c r="N6" s="51"/>
      <c r="O6" s="51"/>
      <c r="P6" s="51"/>
      <c r="Q6" s="51"/>
      <c r="R6" s="51"/>
      <c r="S6" s="51"/>
      <c r="T6" s="51"/>
      <c r="U6" s="51"/>
      <c r="V6" s="51"/>
      <c r="W6" s="51"/>
      <c r="X6" s="51"/>
      <c r="Y6" s="51"/>
      <c r="Z6" s="51"/>
      <c r="AA6" s="51"/>
    </row>
    <row r="7" spans="1:27" x14ac:dyDescent="0.4">
      <c r="A7" s="51"/>
      <c r="B7" s="51"/>
      <c r="C7" s="51"/>
      <c r="D7" s="51"/>
      <c r="E7" s="51"/>
      <c r="F7" s="51"/>
      <c r="G7" s="51"/>
      <c r="H7" s="51"/>
      <c r="I7" s="51"/>
      <c r="J7" s="51"/>
      <c r="K7" s="51"/>
      <c r="L7" s="51"/>
      <c r="M7" s="51"/>
      <c r="N7" s="51"/>
      <c r="O7" s="51"/>
      <c r="P7" s="51"/>
      <c r="Q7" s="51"/>
      <c r="R7" s="51"/>
      <c r="S7" s="51"/>
      <c r="T7" s="51"/>
      <c r="U7" s="51"/>
      <c r="V7" s="51"/>
      <c r="W7" s="51"/>
      <c r="X7" s="51"/>
      <c r="Y7" s="51"/>
      <c r="Z7" s="55" t="s">
        <v>54</v>
      </c>
      <c r="AA7" s="51"/>
    </row>
    <row r="8" spans="1:27" x14ac:dyDescent="0.4">
      <c r="A8" s="51"/>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7" x14ac:dyDescent="0.4">
      <c r="A9" s="51"/>
      <c r="B9" s="51" t="s">
        <v>162</v>
      </c>
      <c r="C9" s="51"/>
      <c r="D9" s="51"/>
      <c r="E9" s="51"/>
      <c r="F9" s="51"/>
      <c r="G9" s="51"/>
      <c r="H9" s="51"/>
      <c r="I9" s="51"/>
      <c r="J9" s="51"/>
      <c r="K9" s="51"/>
      <c r="L9" s="51"/>
      <c r="M9" s="51"/>
      <c r="N9" s="51"/>
      <c r="O9" s="51"/>
      <c r="P9" s="51"/>
      <c r="Q9" s="51"/>
      <c r="R9" s="51"/>
      <c r="S9" s="51"/>
      <c r="T9" s="51"/>
      <c r="U9" s="51"/>
      <c r="V9" s="51"/>
      <c r="W9" s="51"/>
      <c r="X9" s="51"/>
      <c r="Y9" s="51"/>
      <c r="Z9" s="51"/>
      <c r="AA9" s="51"/>
    </row>
    <row r="10" spans="1:27" x14ac:dyDescent="0.4">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7" x14ac:dyDescent="0.4">
      <c r="A11" s="51"/>
      <c r="B11" s="51"/>
      <c r="C11" s="51"/>
      <c r="D11" s="51"/>
      <c r="E11" s="51"/>
      <c r="F11" s="51"/>
      <c r="G11" s="51"/>
      <c r="H11" s="51"/>
      <c r="I11" s="51"/>
      <c r="J11" s="51"/>
      <c r="K11" s="51"/>
      <c r="L11" s="51" t="s">
        <v>4</v>
      </c>
      <c r="M11" s="51"/>
      <c r="N11" s="51"/>
      <c r="O11" s="51"/>
      <c r="P11" s="51"/>
      <c r="Q11" s="51"/>
      <c r="R11" s="51"/>
      <c r="S11" s="51"/>
      <c r="T11" s="51"/>
      <c r="U11" s="51"/>
      <c r="V11" s="51"/>
      <c r="W11" s="51"/>
      <c r="X11" s="51"/>
      <c r="Y11" s="51"/>
      <c r="Z11" s="51"/>
      <c r="AA11" s="51"/>
    </row>
    <row r="12" spans="1:27" ht="37.5" customHeight="1" x14ac:dyDescent="0.4">
      <c r="A12" s="38"/>
      <c r="B12" s="311" t="s">
        <v>55</v>
      </c>
      <c r="C12" s="318"/>
      <c r="D12" s="312"/>
      <c r="E12" s="334">
        <f>'作成用（様式P-1）'!D14</f>
        <v>0</v>
      </c>
      <c r="F12" s="389"/>
      <c r="G12" s="389"/>
      <c r="H12" s="389"/>
      <c r="I12" s="389"/>
      <c r="J12" s="389"/>
      <c r="K12" s="389"/>
      <c r="L12" s="389"/>
      <c r="M12" s="389"/>
      <c r="N12" s="389"/>
      <c r="O12" s="389"/>
      <c r="P12" s="389"/>
      <c r="Q12" s="389"/>
      <c r="R12" s="389"/>
      <c r="S12" s="389"/>
      <c r="T12" s="389"/>
      <c r="U12" s="389"/>
      <c r="V12" s="389"/>
      <c r="W12" s="389"/>
      <c r="X12" s="389"/>
      <c r="Y12" s="389"/>
      <c r="Z12" s="335"/>
      <c r="AA12" s="38"/>
    </row>
    <row r="13" spans="1:27" ht="18.75" customHeight="1" x14ac:dyDescent="0.4">
      <c r="A13" s="38"/>
      <c r="B13" s="330" t="s">
        <v>66</v>
      </c>
      <c r="C13" s="344"/>
      <c r="D13" s="331"/>
      <c r="E13" s="26" t="str">
        <f>IF('作成用（様式P-1）'!D15="医薬品","■","□")</f>
        <v>□</v>
      </c>
      <c r="F13" s="315" t="s">
        <v>150</v>
      </c>
      <c r="G13" s="315"/>
      <c r="H13" s="315"/>
      <c r="I13" s="364" t="str">
        <f>IF('作成用（様式P-1）'!D15="医薬品","（製品名："&amp;'作成用（様式P-1）'!D16&amp;"）","（製品名：）")</f>
        <v>（製品名：）</v>
      </c>
      <c r="J13" s="364"/>
      <c r="K13" s="364"/>
      <c r="L13" s="364"/>
      <c r="M13" s="364"/>
      <c r="N13" s="364"/>
      <c r="O13" s="364"/>
      <c r="P13" s="364"/>
      <c r="Q13" s="364"/>
      <c r="R13" s="364"/>
      <c r="S13" s="364"/>
      <c r="T13" s="364"/>
      <c r="U13" s="364"/>
      <c r="V13" s="364"/>
      <c r="W13" s="364"/>
      <c r="X13" s="364"/>
      <c r="Y13" s="364"/>
      <c r="Z13" s="365"/>
      <c r="AA13" s="38"/>
    </row>
    <row r="14" spans="1:27" x14ac:dyDescent="0.4">
      <c r="A14" s="38"/>
      <c r="B14" s="332"/>
      <c r="C14" s="310"/>
      <c r="D14" s="333"/>
      <c r="E14" s="6" t="str">
        <f>IF('作成用（様式P-1）'!D15="医療機器","■","□")</f>
        <v>□</v>
      </c>
      <c r="F14" s="336" t="s">
        <v>151</v>
      </c>
      <c r="G14" s="336"/>
      <c r="H14" s="336"/>
      <c r="I14" s="366" t="str">
        <f>IF('作成用（様式P-1）'!D15="医療機器","（製品名："&amp;'作成用（様式P-1）'!D16&amp;"）","（製品名：）")</f>
        <v>（製品名：）</v>
      </c>
      <c r="J14" s="366"/>
      <c r="K14" s="366"/>
      <c r="L14" s="366"/>
      <c r="M14" s="366"/>
      <c r="N14" s="366"/>
      <c r="O14" s="366"/>
      <c r="P14" s="366"/>
      <c r="Q14" s="366"/>
      <c r="R14" s="366"/>
      <c r="S14" s="366"/>
      <c r="T14" s="366"/>
      <c r="U14" s="366"/>
      <c r="V14" s="366"/>
      <c r="W14" s="366"/>
      <c r="X14" s="366"/>
      <c r="Y14" s="366"/>
      <c r="Z14" s="367"/>
      <c r="AA14" s="38"/>
    </row>
    <row r="15" spans="1:27" x14ac:dyDescent="0.4">
      <c r="A15" s="51"/>
      <c r="B15" s="397" t="s">
        <v>56</v>
      </c>
      <c r="C15" s="398"/>
      <c r="D15" s="399"/>
      <c r="E15" s="58" t="s">
        <v>158</v>
      </c>
      <c r="F15" s="9" t="s">
        <v>57</v>
      </c>
      <c r="G15" s="59"/>
      <c r="H15" s="59"/>
      <c r="I15" s="59"/>
      <c r="J15" s="59"/>
      <c r="K15" s="59"/>
      <c r="L15" s="59"/>
      <c r="M15" s="59"/>
      <c r="N15" s="59"/>
      <c r="O15" s="59"/>
      <c r="P15" s="59"/>
      <c r="Q15" s="59"/>
      <c r="R15" s="59"/>
      <c r="S15" s="59"/>
      <c r="T15" s="59"/>
      <c r="U15" s="59"/>
      <c r="V15" s="59"/>
      <c r="W15" s="59"/>
      <c r="X15" s="59"/>
      <c r="Y15" s="59"/>
      <c r="Z15" s="41"/>
      <c r="AA15" s="60"/>
    </row>
    <row r="16" spans="1:27" x14ac:dyDescent="0.4">
      <c r="A16" s="38"/>
      <c r="B16" s="400"/>
      <c r="C16" s="401"/>
      <c r="D16" s="402"/>
      <c r="E16" s="61" t="s">
        <v>159</v>
      </c>
      <c r="F16" s="16" t="s">
        <v>58</v>
      </c>
      <c r="G16" s="42"/>
      <c r="H16" s="42"/>
      <c r="I16" s="42"/>
      <c r="J16" s="42"/>
      <c r="K16" s="62"/>
      <c r="L16" s="30"/>
      <c r="M16" s="63"/>
      <c r="N16" s="63"/>
      <c r="O16" s="63"/>
      <c r="P16" s="63"/>
      <c r="Q16" s="63"/>
      <c r="R16" s="63"/>
      <c r="S16" s="63"/>
      <c r="T16" s="63"/>
      <c r="U16" s="63"/>
      <c r="V16" s="63"/>
      <c r="W16" s="63"/>
      <c r="X16" s="63"/>
      <c r="Y16" s="63"/>
      <c r="Z16" s="64"/>
      <c r="AA16" s="65"/>
    </row>
    <row r="17" spans="1:27" x14ac:dyDescent="0.4">
      <c r="A17" s="38"/>
      <c r="B17" s="400"/>
      <c r="C17" s="401"/>
      <c r="D17" s="402"/>
      <c r="E17" s="42"/>
      <c r="F17" s="205" t="s">
        <v>67</v>
      </c>
      <c r="G17" s="30" t="s">
        <v>59</v>
      </c>
      <c r="H17" s="30"/>
      <c r="I17" s="42"/>
      <c r="J17" s="42"/>
      <c r="K17" s="62"/>
      <c r="L17" s="30"/>
      <c r="M17" s="63"/>
      <c r="N17" s="63"/>
      <c r="O17" s="63"/>
      <c r="P17" s="63"/>
      <c r="Q17" s="63"/>
      <c r="R17" s="63"/>
      <c r="S17" s="63"/>
      <c r="T17" s="63"/>
      <c r="U17" s="63"/>
      <c r="V17" s="63"/>
      <c r="W17" s="63"/>
      <c r="X17" s="63"/>
      <c r="Y17" s="63"/>
      <c r="Z17" s="64"/>
      <c r="AA17" s="65"/>
    </row>
    <row r="18" spans="1:27" x14ac:dyDescent="0.4">
      <c r="A18" s="38"/>
      <c r="B18" s="403"/>
      <c r="C18" s="404"/>
      <c r="D18" s="405"/>
      <c r="E18" s="43"/>
      <c r="F18" s="16" t="s">
        <v>67</v>
      </c>
      <c r="G18" s="391" t="s">
        <v>160</v>
      </c>
      <c r="H18" s="391"/>
      <c r="I18" s="391"/>
      <c r="J18" s="391"/>
      <c r="K18" s="391"/>
      <c r="L18" s="391"/>
      <c r="M18" s="391"/>
      <c r="N18" s="391"/>
      <c r="O18" s="391"/>
      <c r="P18" s="391"/>
      <c r="Q18" s="391"/>
      <c r="R18" s="391"/>
      <c r="S18" s="391"/>
      <c r="T18" s="391"/>
      <c r="U18" s="391"/>
      <c r="V18" s="391"/>
      <c r="W18" s="391"/>
      <c r="X18" s="391"/>
      <c r="Y18" s="391"/>
      <c r="Z18" s="392"/>
      <c r="AA18" s="65"/>
    </row>
    <row r="19" spans="1:27" x14ac:dyDescent="0.4">
      <c r="A19" s="38"/>
      <c r="B19" s="311" t="s">
        <v>60</v>
      </c>
      <c r="C19" s="318"/>
      <c r="D19" s="312"/>
      <c r="E19" s="238" t="str">
        <f>IF(事務局入力欄!D6="通常審査","■","□")</f>
        <v>□</v>
      </c>
      <c r="F19" s="406" t="s">
        <v>72</v>
      </c>
      <c r="G19" s="406"/>
      <c r="H19" s="406"/>
      <c r="I19" s="406"/>
      <c r="J19" s="406" t="s">
        <v>118</v>
      </c>
      <c r="K19" s="406"/>
      <c r="L19" s="406"/>
      <c r="M19" s="406"/>
      <c r="N19" s="315" t="str">
        <f>IF(事務局入力欄!D6="通常審査","西暦　"&amp;TEXT(事務局入力欄!D7,"yyyy年mm月dd日"),"西暦　　　年　 月　日")</f>
        <v>西暦　　　年　 月　日</v>
      </c>
      <c r="O19" s="315"/>
      <c r="P19" s="315"/>
      <c r="Q19" s="315"/>
      <c r="R19" s="315"/>
      <c r="S19" s="315"/>
      <c r="T19" s="315"/>
      <c r="U19" s="9" t="s">
        <v>133</v>
      </c>
      <c r="V19" s="9"/>
      <c r="W19" s="9"/>
      <c r="X19" s="9"/>
      <c r="Y19" s="9"/>
      <c r="Z19" s="5"/>
      <c r="AA19" s="65"/>
    </row>
    <row r="20" spans="1:27" x14ac:dyDescent="0.4">
      <c r="A20" s="38"/>
      <c r="B20" s="311"/>
      <c r="C20" s="318"/>
      <c r="D20" s="312"/>
      <c r="E20" s="237" t="str">
        <f>IF(事務局入力欄!D6="迅速審査","■","□")</f>
        <v>■</v>
      </c>
      <c r="F20" s="390" t="s">
        <v>73</v>
      </c>
      <c r="G20" s="390"/>
      <c r="H20" s="390"/>
      <c r="I20" s="390"/>
      <c r="J20" s="390" t="s">
        <v>119</v>
      </c>
      <c r="K20" s="390"/>
      <c r="L20" s="390"/>
      <c r="M20" s="390"/>
      <c r="N20" s="336" t="str">
        <f>IF(事務局入力欄!D6="迅速審査","西暦　"&amp;TEXT(事務局入力欄!D8,"yyyy年mm月dd日"),"西暦　　　年　 月　日")</f>
        <v>西暦　1900年01月00日</v>
      </c>
      <c r="O20" s="336"/>
      <c r="P20" s="336"/>
      <c r="Q20" s="336"/>
      <c r="R20" s="336"/>
      <c r="S20" s="336"/>
      <c r="T20" s="336"/>
      <c r="U20" s="7" t="s">
        <v>120</v>
      </c>
      <c r="V20" s="7"/>
      <c r="W20" s="7"/>
      <c r="X20" s="7"/>
      <c r="Y20" s="7"/>
      <c r="Z20" s="24"/>
      <c r="AA20" s="65"/>
    </row>
    <row r="21" spans="1:27" ht="20.25" customHeight="1" x14ac:dyDescent="0.4">
      <c r="A21" s="38"/>
      <c r="B21" s="311" t="s">
        <v>61</v>
      </c>
      <c r="C21" s="318"/>
      <c r="D21" s="318"/>
      <c r="E21" s="72" t="str">
        <f>IF(事務局入力欄!D9="承認","■","□")</f>
        <v>■</v>
      </c>
      <c r="F21" s="7" t="s">
        <v>62</v>
      </c>
      <c r="G21" s="71"/>
      <c r="H21" s="71" t="str">
        <f>IF(事務局入力欄!D9="条件付き承認","■","□")</f>
        <v>□</v>
      </c>
      <c r="I21" s="386" t="s">
        <v>68</v>
      </c>
      <c r="J21" s="387"/>
      <c r="K21" s="387"/>
      <c r="L21" s="73"/>
      <c r="M21" s="73" t="str">
        <f>IF(事務局入力欄!D9="変更の勧告","■","□")</f>
        <v>□</v>
      </c>
      <c r="N21" s="388" t="s">
        <v>69</v>
      </c>
      <c r="O21" s="388"/>
      <c r="P21" s="388"/>
      <c r="Q21" s="66"/>
      <c r="R21" s="73" t="str">
        <f>IF(事務局入力欄!D9="不承認","■","□")</f>
        <v>□</v>
      </c>
      <c r="S21" s="388" t="s">
        <v>70</v>
      </c>
      <c r="T21" s="388"/>
      <c r="U21" s="73"/>
      <c r="V21" s="73" t="str">
        <f>IF(事務局入力欄!D9="非該当","■","□")</f>
        <v>□</v>
      </c>
      <c r="W21" s="388" t="s">
        <v>71</v>
      </c>
      <c r="X21" s="388"/>
      <c r="Y21" s="73"/>
      <c r="Z21" s="74"/>
      <c r="AA21" s="65"/>
    </row>
    <row r="22" spans="1:27" ht="38.25" customHeight="1" x14ac:dyDescent="0.4">
      <c r="A22" s="51"/>
      <c r="B22" s="334" t="s">
        <v>63</v>
      </c>
      <c r="C22" s="389"/>
      <c r="D22" s="335"/>
      <c r="E22" s="403">
        <f>事務局入力欄!D10</f>
        <v>0</v>
      </c>
      <c r="F22" s="404"/>
      <c r="G22" s="404"/>
      <c r="H22" s="404"/>
      <c r="I22" s="404"/>
      <c r="J22" s="404"/>
      <c r="K22" s="404"/>
      <c r="L22" s="404"/>
      <c r="M22" s="404"/>
      <c r="N22" s="404"/>
      <c r="O22" s="404"/>
      <c r="P22" s="404"/>
      <c r="Q22" s="404"/>
      <c r="R22" s="404"/>
      <c r="S22" s="404"/>
      <c r="T22" s="404"/>
      <c r="U22" s="404"/>
      <c r="V22" s="404"/>
      <c r="W22" s="404"/>
      <c r="X22" s="404"/>
      <c r="Y22" s="404"/>
      <c r="Z22" s="405"/>
      <c r="AA22" s="51"/>
    </row>
    <row r="23" spans="1:27" ht="57" customHeight="1" x14ac:dyDescent="0.4">
      <c r="A23" s="38"/>
      <c r="B23" s="311" t="s">
        <v>20</v>
      </c>
      <c r="C23" s="318"/>
      <c r="D23" s="312"/>
      <c r="E23" s="334">
        <f>事務局入力欄!D11</f>
        <v>0</v>
      </c>
      <c r="F23" s="389"/>
      <c r="G23" s="389"/>
      <c r="H23" s="389"/>
      <c r="I23" s="389"/>
      <c r="J23" s="389"/>
      <c r="K23" s="389"/>
      <c r="L23" s="389"/>
      <c r="M23" s="389"/>
      <c r="N23" s="389"/>
      <c r="O23" s="389"/>
      <c r="P23" s="389"/>
      <c r="Q23" s="389"/>
      <c r="R23" s="389"/>
      <c r="S23" s="389"/>
      <c r="T23" s="389"/>
      <c r="U23" s="389"/>
      <c r="V23" s="389"/>
      <c r="W23" s="389"/>
      <c r="X23" s="389"/>
      <c r="Y23" s="389"/>
      <c r="Z23" s="335"/>
      <c r="AA23" s="38"/>
    </row>
    <row r="24" spans="1:27"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x14ac:dyDescent="0.4">
      <c r="A25" s="38"/>
      <c r="B25" s="38"/>
      <c r="C25" s="38"/>
      <c r="D25" s="38"/>
      <c r="E25" s="38"/>
      <c r="F25" s="38"/>
      <c r="G25" s="38"/>
      <c r="H25" s="38"/>
      <c r="I25" s="38"/>
      <c r="J25" s="38"/>
      <c r="K25" s="38"/>
      <c r="L25" s="38"/>
      <c r="M25" s="38"/>
      <c r="N25" s="38"/>
      <c r="O25" s="38"/>
      <c r="P25" s="385" t="str">
        <f>IF(事務局入力欄!D6="迅速審査","(西暦)"&amp;TEXT(事務局入力欄!D8,"yyyy年mm月dd日"),"（西暦）"&amp;TEXT(事務局入力欄!D7,"yyyy年mm月dd日"))</f>
        <v>(西暦)1900年01月00日</v>
      </c>
      <c r="Q25" s="385"/>
      <c r="R25" s="385"/>
      <c r="S25" s="385"/>
      <c r="T25" s="385"/>
      <c r="U25" s="385"/>
      <c r="V25" s="385"/>
      <c r="W25" s="385"/>
      <c r="X25" s="385"/>
      <c r="Y25" s="385"/>
      <c r="Z25" s="385"/>
      <c r="AA25" s="53"/>
    </row>
    <row r="26" spans="1:27" x14ac:dyDescent="0.4">
      <c r="A26" s="51"/>
      <c r="B26" s="45" t="s">
        <v>155</v>
      </c>
      <c r="C26" s="45"/>
      <c r="D26" s="45"/>
      <c r="E26" s="45"/>
      <c r="F26" s="409" t="str">
        <f>'作成用（様式P-1）'!D8 &amp; "　殿"</f>
        <v>　殿</v>
      </c>
      <c r="G26" s="409"/>
      <c r="H26" s="409"/>
      <c r="I26" s="409"/>
      <c r="J26" s="409"/>
      <c r="K26" s="409"/>
      <c r="L26" s="409"/>
      <c r="M26" s="409"/>
      <c r="N26" s="409"/>
      <c r="O26" s="409"/>
      <c r="P26" s="409"/>
      <c r="Q26" s="409"/>
      <c r="R26" s="409"/>
      <c r="S26" s="409"/>
      <c r="T26" s="409"/>
      <c r="U26" s="409"/>
      <c r="V26" s="409"/>
      <c r="W26" s="409"/>
      <c r="X26" s="409"/>
      <c r="AA26" s="51"/>
    </row>
    <row r="27" spans="1:27" x14ac:dyDescent="0.4">
      <c r="A27" s="51"/>
      <c r="B27" s="204"/>
      <c r="C27" s="67"/>
      <c r="D27" s="67"/>
      <c r="E27" s="67"/>
      <c r="F27" s="203"/>
      <c r="G27" s="203"/>
      <c r="H27" s="203"/>
      <c r="I27" s="203"/>
      <c r="J27" s="203"/>
      <c r="K27" s="203"/>
      <c r="L27" s="203"/>
      <c r="M27" s="203"/>
      <c r="N27" s="203"/>
      <c r="O27" s="203"/>
      <c r="P27" s="203"/>
      <c r="Q27" s="51"/>
      <c r="R27" s="51"/>
      <c r="S27" s="51"/>
      <c r="T27" s="51"/>
      <c r="U27" s="51"/>
      <c r="V27" s="51"/>
      <c r="W27" s="51"/>
      <c r="X27" s="51"/>
      <c r="Y27" s="51"/>
      <c r="Z27" s="51"/>
      <c r="AA27" s="51"/>
    </row>
    <row r="28" spans="1:27" x14ac:dyDescent="0.4">
      <c r="A28" s="51"/>
      <c r="B28" s="393" t="s">
        <v>154</v>
      </c>
      <c r="C28" s="394"/>
      <c r="D28" s="394"/>
      <c r="E28" s="395">
        <f>'作成用（様式P-1）'!D10</f>
        <v>0</v>
      </c>
      <c r="F28" s="396"/>
      <c r="G28" s="396"/>
      <c r="H28" s="396"/>
      <c r="I28" s="396"/>
      <c r="J28" s="396"/>
      <c r="K28" s="396"/>
      <c r="L28" s="396"/>
      <c r="M28" s="396"/>
      <c r="N28" s="396"/>
      <c r="O28" s="396"/>
      <c r="P28" s="396"/>
      <c r="Q28" s="396"/>
      <c r="R28" s="396"/>
      <c r="S28" s="51"/>
      <c r="T28" s="51"/>
      <c r="U28" s="51"/>
      <c r="V28" s="51"/>
      <c r="W28" s="51"/>
      <c r="X28" s="51"/>
      <c r="Y28" s="51"/>
      <c r="Z28" s="51"/>
      <c r="AA28" s="51"/>
    </row>
    <row r="29" spans="1:27" x14ac:dyDescent="0.4">
      <c r="A29" s="51"/>
      <c r="B29" s="204"/>
      <c r="C29" s="225" t="s">
        <v>156</v>
      </c>
      <c r="D29" s="225"/>
      <c r="E29" s="225"/>
      <c r="F29" s="225"/>
      <c r="G29" s="228" t="str">
        <f>'作成用（様式P-1）'!D11 &amp;"　殿"</f>
        <v>　殿</v>
      </c>
      <c r="I29" s="228"/>
      <c r="J29" s="228"/>
      <c r="K29" s="228"/>
      <c r="L29" s="228"/>
      <c r="M29" s="228"/>
      <c r="N29" s="228"/>
      <c r="O29" s="228"/>
      <c r="P29" s="228"/>
      <c r="Q29" s="228"/>
      <c r="R29" s="228"/>
      <c r="S29" s="228"/>
      <c r="T29" s="228"/>
      <c r="U29" s="228"/>
      <c r="V29" s="228"/>
      <c r="W29" s="228"/>
      <c r="X29" s="51"/>
      <c r="Y29" s="51"/>
      <c r="Z29" s="51"/>
      <c r="AA29" s="51"/>
    </row>
    <row r="30" spans="1:27" x14ac:dyDescent="0.4">
      <c r="A30" s="51"/>
      <c r="B30" s="204"/>
      <c r="C30" s="226" t="s">
        <v>157</v>
      </c>
      <c r="D30" s="226"/>
      <c r="E30" s="226"/>
      <c r="F30" s="226"/>
      <c r="G30" s="228" t="str">
        <f>'作成用（様式P-1）'!D12 &amp; "　殿"</f>
        <v>　殿</v>
      </c>
      <c r="I30" s="228"/>
      <c r="J30" s="228"/>
      <c r="K30" s="228"/>
      <c r="L30" s="228"/>
      <c r="M30" s="228"/>
      <c r="N30" s="228"/>
      <c r="O30" s="228"/>
      <c r="P30" s="228"/>
      <c r="Q30" s="228"/>
      <c r="R30" s="228"/>
      <c r="S30" s="228"/>
      <c r="T30" s="228"/>
      <c r="U30" s="228"/>
      <c r="V30" s="228"/>
      <c r="W30" s="228"/>
      <c r="X30" s="51"/>
      <c r="Y30" s="51"/>
      <c r="Z30" s="55"/>
      <c r="AA30" s="55"/>
    </row>
    <row r="31" spans="1:27" x14ac:dyDescent="0.4">
      <c r="A31" s="51"/>
      <c r="B31" s="51"/>
      <c r="C31" s="51"/>
      <c r="D31" s="68"/>
      <c r="E31" s="51"/>
      <c r="F31" s="51"/>
      <c r="G31" s="51"/>
      <c r="H31" s="51"/>
      <c r="I31" s="51"/>
      <c r="J31" s="51"/>
      <c r="K31" s="51"/>
      <c r="L31" s="51"/>
      <c r="M31" s="51"/>
      <c r="N31" s="51"/>
      <c r="O31" s="51"/>
      <c r="P31" s="51"/>
      <c r="Q31" s="51"/>
      <c r="R31" s="51"/>
      <c r="S31" s="51"/>
      <c r="T31" s="51"/>
      <c r="U31" s="51"/>
      <c r="V31" s="51"/>
      <c r="W31" s="51"/>
      <c r="X31" s="51"/>
      <c r="Y31" s="51"/>
      <c r="Z31" s="55"/>
      <c r="AA31" s="55"/>
    </row>
    <row r="32" spans="1:27" ht="18.75" customHeight="1" x14ac:dyDescent="0.4">
      <c r="A32" s="51"/>
      <c r="B32" s="407" t="s">
        <v>64</v>
      </c>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row>
    <row r="33" spans="1:27" x14ac:dyDescent="0.4">
      <c r="A33" s="67"/>
      <c r="B33" s="67"/>
      <c r="C33" s="67"/>
      <c r="D33" s="67"/>
      <c r="E33" s="67"/>
      <c r="F33" s="67"/>
      <c r="G33" s="67"/>
      <c r="H33" s="67"/>
      <c r="I33" s="67"/>
      <c r="J33" s="67"/>
      <c r="K33" s="67"/>
      <c r="L33" s="67"/>
      <c r="M33" s="67"/>
      <c r="N33" s="67"/>
      <c r="O33" s="229" t="s">
        <v>65</v>
      </c>
      <c r="P33" s="67"/>
      <c r="Q33" s="67"/>
      <c r="R33" s="67"/>
      <c r="S33" s="67"/>
      <c r="T33" s="67"/>
      <c r="U33" s="67"/>
      <c r="V33" s="67"/>
      <c r="W33" s="67"/>
      <c r="X33" s="67"/>
      <c r="Y33" s="67"/>
      <c r="Z33" s="55"/>
      <c r="AA33" s="67"/>
    </row>
    <row r="34" spans="1:27" x14ac:dyDescent="0.4">
      <c r="A34" s="67"/>
      <c r="B34" s="67"/>
      <c r="C34" s="67"/>
      <c r="D34" s="67"/>
      <c r="E34" s="67"/>
      <c r="F34" s="67"/>
      <c r="G34" s="67"/>
      <c r="H34" s="67"/>
      <c r="I34" s="67"/>
      <c r="J34" s="67"/>
      <c r="K34" s="67"/>
      <c r="L34" s="67"/>
      <c r="M34" s="67"/>
      <c r="N34" s="67"/>
      <c r="O34" s="229" t="s">
        <v>163</v>
      </c>
      <c r="P34" s="67"/>
      <c r="Q34" s="67"/>
      <c r="R34" s="67"/>
      <c r="S34" s="67"/>
      <c r="T34" s="67"/>
      <c r="U34" s="67"/>
      <c r="V34" s="67"/>
      <c r="W34" s="67"/>
      <c r="X34" s="67"/>
      <c r="Y34" s="67"/>
      <c r="Z34" s="55"/>
      <c r="AA34" s="67"/>
    </row>
    <row r="35" spans="1:27" x14ac:dyDescent="0.4">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55"/>
      <c r="AA35" s="67"/>
    </row>
    <row r="36" spans="1:27" s="75" customFormat="1" x14ac:dyDescent="0.4"/>
    <row r="37" spans="1:27" s="75" customFormat="1" x14ac:dyDescent="0.4"/>
    <row r="38" spans="1:27" s="75" customFormat="1" x14ac:dyDescent="0.4"/>
    <row r="39" spans="1:27" s="75" customFormat="1" x14ac:dyDescent="0.4"/>
    <row r="40" spans="1:27" s="75" customFormat="1" x14ac:dyDescent="0.4"/>
    <row r="41" spans="1:27" s="75" customFormat="1" x14ac:dyDescent="0.4"/>
    <row r="42" spans="1:27" s="75" customFormat="1" x14ac:dyDescent="0.4"/>
    <row r="43" spans="1:27" s="75" customFormat="1" x14ac:dyDescent="0.4"/>
    <row r="44" spans="1:27" s="75" customFormat="1" x14ac:dyDescent="0.4"/>
    <row r="45" spans="1:27" s="75" customFormat="1" x14ac:dyDescent="0.4"/>
    <row r="46" spans="1:27" s="75" customFormat="1" x14ac:dyDescent="0.4"/>
    <row r="47" spans="1:27" s="75" customFormat="1" x14ac:dyDescent="0.4"/>
    <row r="48" spans="1:27" s="75" customFormat="1" x14ac:dyDescent="0.4"/>
    <row r="49" s="75" customFormat="1" x14ac:dyDescent="0.4"/>
    <row r="50" s="75" customFormat="1" x14ac:dyDescent="0.4"/>
    <row r="51" s="75" customFormat="1" x14ac:dyDescent="0.4"/>
    <row r="52" s="75" customFormat="1" x14ac:dyDescent="0.4"/>
    <row r="53" s="75" customFormat="1" x14ac:dyDescent="0.4"/>
    <row r="54" s="75" customFormat="1" x14ac:dyDescent="0.4"/>
    <row r="55" s="75" customFormat="1" x14ac:dyDescent="0.4"/>
    <row r="56" s="75" customFormat="1" x14ac:dyDescent="0.4"/>
    <row r="57" s="75" customFormat="1" x14ac:dyDescent="0.4"/>
    <row r="58" s="75" customFormat="1" x14ac:dyDescent="0.4"/>
    <row r="59" s="75" customFormat="1" x14ac:dyDescent="0.4"/>
    <row r="60" s="75" customFormat="1" x14ac:dyDescent="0.4"/>
    <row r="61" s="75" customFormat="1" x14ac:dyDescent="0.4"/>
    <row r="62" s="75" customFormat="1" x14ac:dyDescent="0.4"/>
    <row r="63" s="75" customFormat="1" x14ac:dyDescent="0.4"/>
    <row r="64" s="75" customFormat="1" x14ac:dyDescent="0.4"/>
    <row r="65" s="75" customFormat="1" x14ac:dyDescent="0.4"/>
    <row r="66" s="75" customFormat="1" x14ac:dyDescent="0.4"/>
    <row r="67" s="75" customFormat="1" x14ac:dyDescent="0.4"/>
    <row r="68" s="75" customFormat="1" x14ac:dyDescent="0.4"/>
    <row r="69" s="75" customFormat="1" x14ac:dyDescent="0.4"/>
    <row r="70" s="75" customFormat="1" x14ac:dyDescent="0.4"/>
    <row r="71" s="75" customFormat="1" x14ac:dyDescent="0.4"/>
    <row r="72" s="75" customFormat="1" x14ac:dyDescent="0.4"/>
    <row r="73" s="75" customFormat="1" x14ac:dyDescent="0.4"/>
    <row r="74" s="75" customFormat="1" x14ac:dyDescent="0.4"/>
    <row r="75" s="75" customFormat="1" x14ac:dyDescent="0.4"/>
    <row r="76" s="75" customFormat="1" x14ac:dyDescent="0.4"/>
    <row r="77" s="75" customFormat="1" x14ac:dyDescent="0.4"/>
    <row r="78" s="75" customFormat="1" x14ac:dyDescent="0.4"/>
    <row r="79" s="75" customFormat="1" x14ac:dyDescent="0.4"/>
    <row r="80" s="75" customFormat="1" x14ac:dyDescent="0.4"/>
    <row r="81" s="75" customFormat="1" x14ac:dyDescent="0.4"/>
    <row r="82" s="75" customFormat="1" x14ac:dyDescent="0.4"/>
    <row r="83" s="75" customFormat="1" x14ac:dyDescent="0.4"/>
    <row r="84" s="75" customFormat="1" x14ac:dyDescent="0.4"/>
    <row r="85" s="75" customFormat="1" x14ac:dyDescent="0.4"/>
    <row r="86" s="75" customFormat="1" x14ac:dyDescent="0.4"/>
    <row r="87" s="75" customFormat="1" x14ac:dyDescent="0.4"/>
    <row r="88" s="75" customFormat="1" x14ac:dyDescent="0.4"/>
    <row r="89" s="75" customFormat="1" x14ac:dyDescent="0.4"/>
    <row r="90" s="75" customFormat="1" x14ac:dyDescent="0.4"/>
    <row r="91" s="75" customFormat="1" x14ac:dyDescent="0.4"/>
    <row r="92" s="75" customFormat="1" x14ac:dyDescent="0.4"/>
    <row r="93" s="75" customFormat="1" x14ac:dyDescent="0.4"/>
    <row r="94" s="75" customFormat="1" x14ac:dyDescent="0.4"/>
    <row r="95" s="75" customFormat="1" x14ac:dyDescent="0.4"/>
    <row r="96" s="75" customFormat="1" x14ac:dyDescent="0.4"/>
    <row r="97" s="75" customFormat="1" x14ac:dyDescent="0.4"/>
    <row r="98" s="75" customFormat="1" x14ac:dyDescent="0.4"/>
    <row r="99" s="75" customFormat="1" x14ac:dyDescent="0.4"/>
    <row r="100" s="75" customFormat="1" x14ac:dyDescent="0.4"/>
    <row r="101" s="75" customFormat="1" x14ac:dyDescent="0.4"/>
    <row r="102" s="75" customFormat="1" x14ac:dyDescent="0.4"/>
    <row r="103" s="75" customFormat="1" x14ac:dyDescent="0.4"/>
    <row r="104" s="75" customFormat="1" x14ac:dyDescent="0.4"/>
    <row r="105" s="75" customFormat="1" x14ac:dyDescent="0.4"/>
    <row r="106" s="75" customFormat="1" x14ac:dyDescent="0.4"/>
    <row r="107" s="75" customFormat="1" x14ac:dyDescent="0.4"/>
    <row r="108" s="75" customFormat="1" x14ac:dyDescent="0.4"/>
    <row r="109" s="75" customFormat="1" x14ac:dyDescent="0.4"/>
    <row r="110" s="75" customFormat="1" x14ac:dyDescent="0.4"/>
    <row r="111" s="75" customFormat="1" x14ac:dyDescent="0.4"/>
    <row r="112" s="75" customFormat="1" x14ac:dyDescent="0.4"/>
    <row r="113" s="75" customFormat="1" x14ac:dyDescent="0.4"/>
    <row r="114" s="75" customFormat="1" x14ac:dyDescent="0.4"/>
    <row r="115" s="75" customFormat="1" x14ac:dyDescent="0.4"/>
    <row r="116" s="75" customFormat="1" x14ac:dyDescent="0.4"/>
    <row r="117" s="75" customFormat="1" x14ac:dyDescent="0.4"/>
    <row r="118" s="75" customFormat="1" x14ac:dyDescent="0.4"/>
    <row r="119" s="75" customFormat="1" x14ac:dyDescent="0.4"/>
    <row r="120" s="75" customFormat="1" x14ac:dyDescent="0.4"/>
    <row r="121" s="75" customFormat="1" x14ac:dyDescent="0.4"/>
    <row r="122" s="75" customFormat="1" x14ac:dyDescent="0.4"/>
    <row r="123" s="75" customFormat="1" x14ac:dyDescent="0.4"/>
    <row r="124" s="75" customFormat="1" x14ac:dyDescent="0.4"/>
    <row r="125" s="75" customFormat="1" x14ac:dyDescent="0.4"/>
    <row r="126" s="75" customFormat="1" x14ac:dyDescent="0.4"/>
    <row r="127" s="75" customFormat="1" x14ac:dyDescent="0.4"/>
    <row r="128" s="75" customFormat="1" x14ac:dyDescent="0.4"/>
    <row r="129" s="75" customFormat="1" x14ac:dyDescent="0.4"/>
    <row r="130" s="75" customFormat="1" x14ac:dyDescent="0.4"/>
    <row r="131" s="75" customFormat="1" x14ac:dyDescent="0.4"/>
    <row r="132" s="75" customFormat="1" x14ac:dyDescent="0.4"/>
    <row r="133" s="75" customFormat="1" x14ac:dyDescent="0.4"/>
    <row r="134" s="75" customFormat="1" x14ac:dyDescent="0.4"/>
    <row r="135" s="75" customFormat="1" x14ac:dyDescent="0.4"/>
    <row r="136" s="75" customFormat="1" x14ac:dyDescent="0.4"/>
    <row r="137" s="75" customFormat="1" x14ac:dyDescent="0.4"/>
    <row r="138" s="75" customFormat="1" x14ac:dyDescent="0.4"/>
    <row r="139" s="75" customFormat="1" x14ac:dyDescent="0.4"/>
    <row r="140" s="75" customFormat="1" x14ac:dyDescent="0.4"/>
    <row r="141" s="75" customFormat="1" x14ac:dyDescent="0.4"/>
    <row r="142" s="75" customFormat="1" x14ac:dyDescent="0.4"/>
    <row r="143" s="75" customFormat="1" x14ac:dyDescent="0.4"/>
    <row r="144" s="75" customFormat="1" x14ac:dyDescent="0.4"/>
    <row r="145" s="75" customFormat="1" x14ac:dyDescent="0.4"/>
    <row r="146" s="75" customFormat="1" x14ac:dyDescent="0.4"/>
    <row r="147" s="75" customFormat="1" x14ac:dyDescent="0.4"/>
    <row r="148" s="75" customFormat="1" x14ac:dyDescent="0.4"/>
    <row r="149" s="75" customFormat="1" x14ac:dyDescent="0.4"/>
    <row r="150" s="75" customFormat="1" x14ac:dyDescent="0.4"/>
    <row r="151" s="75" customFormat="1" x14ac:dyDescent="0.4"/>
    <row r="152" s="75" customFormat="1" x14ac:dyDescent="0.4"/>
    <row r="153" s="75" customFormat="1" x14ac:dyDescent="0.4"/>
    <row r="154" s="75" customFormat="1" x14ac:dyDescent="0.4"/>
    <row r="155" s="75" customFormat="1" x14ac:dyDescent="0.4"/>
    <row r="156" s="75" customFormat="1" x14ac:dyDescent="0.4"/>
    <row r="157" s="75" customFormat="1" x14ac:dyDescent="0.4"/>
    <row r="158" s="75" customFormat="1" x14ac:dyDescent="0.4"/>
    <row r="159" s="75" customFormat="1" x14ac:dyDescent="0.4"/>
    <row r="160" s="75" customFormat="1" x14ac:dyDescent="0.4"/>
    <row r="161" s="75" customFormat="1" x14ac:dyDescent="0.4"/>
    <row r="162" s="75" customFormat="1" x14ac:dyDescent="0.4"/>
    <row r="163" s="75" customFormat="1" x14ac:dyDescent="0.4"/>
    <row r="164" s="75" customFormat="1" x14ac:dyDescent="0.4"/>
    <row r="165" s="75" customFormat="1" x14ac:dyDescent="0.4"/>
    <row r="166" s="75" customFormat="1" x14ac:dyDescent="0.4"/>
    <row r="167" s="75" customFormat="1" x14ac:dyDescent="0.4"/>
    <row r="168" s="75" customFormat="1" x14ac:dyDescent="0.4"/>
    <row r="169" s="75" customFormat="1" x14ac:dyDescent="0.4"/>
    <row r="170" s="75" customFormat="1" x14ac:dyDescent="0.4"/>
    <row r="171" s="75" customFormat="1" x14ac:dyDescent="0.4"/>
    <row r="172" s="75" customFormat="1" x14ac:dyDescent="0.4"/>
    <row r="173" s="75" customFormat="1" x14ac:dyDescent="0.4"/>
    <row r="174" s="75" customFormat="1" x14ac:dyDescent="0.4"/>
    <row r="175" s="75" customFormat="1" x14ac:dyDescent="0.4"/>
    <row r="176" s="75" customFormat="1" x14ac:dyDescent="0.4"/>
    <row r="177" s="75" customFormat="1" x14ac:dyDescent="0.4"/>
    <row r="178" s="75" customFormat="1" x14ac:dyDescent="0.4"/>
    <row r="179" s="75" customFormat="1" x14ac:dyDescent="0.4"/>
    <row r="180" s="75" customFormat="1" x14ac:dyDescent="0.4"/>
    <row r="181" s="75" customFormat="1" x14ac:dyDescent="0.4"/>
    <row r="182" s="75" customFormat="1" x14ac:dyDescent="0.4"/>
    <row r="183" s="75" customFormat="1" x14ac:dyDescent="0.4"/>
    <row r="184" s="75" customFormat="1" x14ac:dyDescent="0.4"/>
    <row r="185" s="75" customFormat="1" x14ac:dyDescent="0.4"/>
    <row r="186" s="75" customFormat="1" x14ac:dyDescent="0.4"/>
    <row r="187" s="75" customFormat="1" x14ac:dyDescent="0.4"/>
    <row r="188" s="75" customFormat="1" x14ac:dyDescent="0.4"/>
    <row r="189" s="75" customFormat="1" x14ac:dyDescent="0.4"/>
    <row r="190" s="75" customFormat="1" x14ac:dyDescent="0.4"/>
    <row r="191" s="75" customFormat="1" x14ac:dyDescent="0.4"/>
    <row r="192" s="75" customFormat="1" x14ac:dyDescent="0.4"/>
    <row r="193" s="75" customFormat="1" x14ac:dyDescent="0.4"/>
    <row r="194" s="75" customFormat="1" x14ac:dyDescent="0.4"/>
    <row r="195" s="75" customFormat="1" x14ac:dyDescent="0.4"/>
    <row r="196" s="75" customFormat="1" x14ac:dyDescent="0.4"/>
    <row r="197" s="75" customFormat="1" x14ac:dyDescent="0.4"/>
    <row r="198" s="75" customFormat="1" x14ac:dyDescent="0.4"/>
    <row r="199" s="75" customFormat="1" x14ac:dyDescent="0.4"/>
    <row r="200" s="75" customFormat="1" x14ac:dyDescent="0.4"/>
    <row r="201" s="75" customFormat="1" x14ac:dyDescent="0.4"/>
    <row r="202" s="75" customFormat="1" x14ac:dyDescent="0.4"/>
    <row r="203" s="75" customFormat="1" x14ac:dyDescent="0.4"/>
    <row r="204" s="75" customFormat="1" x14ac:dyDescent="0.4"/>
    <row r="205" s="75" customFormat="1" x14ac:dyDescent="0.4"/>
    <row r="206" s="75" customFormat="1" x14ac:dyDescent="0.4"/>
    <row r="207" s="75" customFormat="1" x14ac:dyDescent="0.4"/>
    <row r="208" s="75" customFormat="1" x14ac:dyDescent="0.4"/>
    <row r="209" s="75" customFormat="1" x14ac:dyDescent="0.4"/>
    <row r="210" s="75" customFormat="1" x14ac:dyDescent="0.4"/>
    <row r="211" s="75" customFormat="1" x14ac:dyDescent="0.4"/>
    <row r="212" s="75" customFormat="1" x14ac:dyDescent="0.4"/>
    <row r="213" s="75" customFormat="1" x14ac:dyDescent="0.4"/>
    <row r="214" s="75" customFormat="1" x14ac:dyDescent="0.4"/>
    <row r="215" s="75" customFormat="1" x14ac:dyDescent="0.4"/>
    <row r="216" s="75" customFormat="1" x14ac:dyDescent="0.4"/>
    <row r="217" s="75" customFormat="1" x14ac:dyDescent="0.4"/>
    <row r="218" s="75" customFormat="1" x14ac:dyDescent="0.4"/>
    <row r="219" s="75" customFormat="1" x14ac:dyDescent="0.4"/>
    <row r="220" s="75" customFormat="1" x14ac:dyDescent="0.4"/>
    <row r="221" s="75" customFormat="1" x14ac:dyDescent="0.4"/>
    <row r="222" s="75" customFormat="1" x14ac:dyDescent="0.4"/>
    <row r="223" s="75" customFormat="1" x14ac:dyDescent="0.4"/>
    <row r="224" s="75" customFormat="1" x14ac:dyDescent="0.4"/>
    <row r="225" s="75" customFormat="1" x14ac:dyDescent="0.4"/>
    <row r="226" s="75" customFormat="1" x14ac:dyDescent="0.4"/>
    <row r="227" s="75" customFormat="1" x14ac:dyDescent="0.4"/>
    <row r="228" s="75" customFormat="1" x14ac:dyDescent="0.4"/>
    <row r="229" s="75" customFormat="1" x14ac:dyDescent="0.4"/>
    <row r="230" s="75" customFormat="1" x14ac:dyDescent="0.4"/>
    <row r="231" s="75" customFormat="1" x14ac:dyDescent="0.4"/>
    <row r="232" s="75" customFormat="1" x14ac:dyDescent="0.4"/>
    <row r="233" s="75" customFormat="1" x14ac:dyDescent="0.4"/>
    <row r="234" s="75" customFormat="1" x14ac:dyDescent="0.4"/>
    <row r="235" s="75" customFormat="1" x14ac:dyDescent="0.4"/>
    <row r="236" s="75" customFormat="1" x14ac:dyDescent="0.4"/>
    <row r="237" s="75" customFormat="1" x14ac:dyDescent="0.4"/>
    <row r="238" s="75" customFormat="1" x14ac:dyDescent="0.4"/>
    <row r="239" s="75" customFormat="1" x14ac:dyDescent="0.4"/>
    <row r="240" s="75" customFormat="1" x14ac:dyDescent="0.4"/>
    <row r="241" s="75" customFormat="1" x14ac:dyDescent="0.4"/>
    <row r="242" s="75" customFormat="1" x14ac:dyDescent="0.4"/>
    <row r="243" s="75" customFormat="1" x14ac:dyDescent="0.4"/>
    <row r="244" s="75" customFormat="1" x14ac:dyDescent="0.4"/>
    <row r="245" s="75" customFormat="1" x14ac:dyDescent="0.4"/>
    <row r="246" s="75" customFormat="1" x14ac:dyDescent="0.4"/>
    <row r="247" s="75" customFormat="1" x14ac:dyDescent="0.4"/>
    <row r="248" s="75" customFormat="1" x14ac:dyDescent="0.4"/>
    <row r="249" s="75" customFormat="1" x14ac:dyDescent="0.4"/>
    <row r="250" s="75" customFormat="1" x14ac:dyDescent="0.4"/>
    <row r="251" s="75" customFormat="1" x14ac:dyDescent="0.4"/>
    <row r="252" s="75" customFormat="1" x14ac:dyDescent="0.4"/>
    <row r="253" s="75" customFormat="1" x14ac:dyDescent="0.4"/>
    <row r="254" s="75" customFormat="1" x14ac:dyDescent="0.4"/>
    <row r="255" s="75" customFormat="1" x14ac:dyDescent="0.4"/>
    <row r="256" s="75" customFormat="1" x14ac:dyDescent="0.4"/>
    <row r="257" s="75" customFormat="1" x14ac:dyDescent="0.4"/>
    <row r="258" s="75" customFormat="1" x14ac:dyDescent="0.4"/>
    <row r="259" s="75" customFormat="1" x14ac:dyDescent="0.4"/>
    <row r="260" s="75" customFormat="1" x14ac:dyDescent="0.4"/>
    <row r="261" s="75" customFormat="1" x14ac:dyDescent="0.4"/>
    <row r="262" s="75" customFormat="1" x14ac:dyDescent="0.4"/>
    <row r="263" s="75" customFormat="1" x14ac:dyDescent="0.4"/>
    <row r="264" s="75" customFormat="1" x14ac:dyDescent="0.4"/>
    <row r="265" s="75" customFormat="1" x14ac:dyDescent="0.4"/>
    <row r="266" s="75" customFormat="1" x14ac:dyDescent="0.4"/>
    <row r="267" s="75" customFormat="1" x14ac:dyDescent="0.4"/>
    <row r="268" s="75" customFormat="1" x14ac:dyDescent="0.4"/>
    <row r="269" s="75" customFormat="1" x14ac:dyDescent="0.4"/>
    <row r="270" s="75" customFormat="1" x14ac:dyDescent="0.4"/>
    <row r="271" s="75" customFormat="1" x14ac:dyDescent="0.4"/>
    <row r="272" s="75" customFormat="1" x14ac:dyDescent="0.4"/>
    <row r="273" s="75" customFormat="1" x14ac:dyDescent="0.4"/>
    <row r="274" s="75" customFormat="1" x14ac:dyDescent="0.4"/>
    <row r="275" s="75" customFormat="1" x14ac:dyDescent="0.4"/>
    <row r="276" s="75" customFormat="1" x14ac:dyDescent="0.4"/>
    <row r="277" s="75" customFormat="1" x14ac:dyDescent="0.4"/>
    <row r="278" s="75" customFormat="1" x14ac:dyDescent="0.4"/>
    <row r="279" s="75" customFormat="1" x14ac:dyDescent="0.4"/>
    <row r="280" s="75" customFormat="1" x14ac:dyDescent="0.4"/>
    <row r="281" s="75" customFormat="1" x14ac:dyDescent="0.4"/>
    <row r="282" s="75" customFormat="1" x14ac:dyDescent="0.4"/>
    <row r="283" s="75" customFormat="1" x14ac:dyDescent="0.4"/>
    <row r="284" s="75" customFormat="1" x14ac:dyDescent="0.4"/>
    <row r="285" s="75" customFormat="1" x14ac:dyDescent="0.4"/>
    <row r="286" s="75" customFormat="1" x14ac:dyDescent="0.4"/>
    <row r="287" s="75" customFormat="1" x14ac:dyDescent="0.4"/>
    <row r="288" s="75" customFormat="1" x14ac:dyDescent="0.4"/>
    <row r="289" s="75" customFormat="1" x14ac:dyDescent="0.4"/>
    <row r="290" s="75" customFormat="1" x14ac:dyDescent="0.4"/>
    <row r="291" s="75" customFormat="1" x14ac:dyDescent="0.4"/>
    <row r="292" s="75" customFormat="1" x14ac:dyDescent="0.4"/>
    <row r="293" s="75" customFormat="1" x14ac:dyDescent="0.4"/>
    <row r="294" s="75" customFormat="1" x14ac:dyDescent="0.4"/>
    <row r="295" s="75" customFormat="1" x14ac:dyDescent="0.4"/>
    <row r="296" s="75" customFormat="1" x14ac:dyDescent="0.4"/>
    <row r="297" s="75" customFormat="1" x14ac:dyDescent="0.4"/>
    <row r="298" s="75" customFormat="1" x14ac:dyDescent="0.4"/>
    <row r="299" s="75" customFormat="1" x14ac:dyDescent="0.4"/>
    <row r="300" s="75" customFormat="1" x14ac:dyDescent="0.4"/>
    <row r="301" s="75" customFormat="1" x14ac:dyDescent="0.4"/>
    <row r="302" s="75" customFormat="1" x14ac:dyDescent="0.4"/>
    <row r="303" s="75" customFormat="1" x14ac:dyDescent="0.4"/>
    <row r="304" s="75" customFormat="1" x14ac:dyDescent="0.4"/>
    <row r="305" s="75" customFormat="1" x14ac:dyDescent="0.4"/>
    <row r="306" s="75" customFormat="1" x14ac:dyDescent="0.4"/>
    <row r="307" s="75" customFormat="1" x14ac:dyDescent="0.4"/>
    <row r="308" s="75" customFormat="1" x14ac:dyDescent="0.4"/>
    <row r="309" s="75" customFormat="1" x14ac:dyDescent="0.4"/>
    <row r="310" s="75" customFormat="1" x14ac:dyDescent="0.4"/>
    <row r="311" s="75" customFormat="1" x14ac:dyDescent="0.4"/>
    <row r="312" s="75" customFormat="1" x14ac:dyDescent="0.4"/>
    <row r="313" s="75" customFormat="1" x14ac:dyDescent="0.4"/>
    <row r="314" s="75" customFormat="1" x14ac:dyDescent="0.4"/>
    <row r="315" s="75" customFormat="1" x14ac:dyDescent="0.4"/>
    <row r="316" s="75" customFormat="1" x14ac:dyDescent="0.4"/>
    <row r="317" s="75" customFormat="1" x14ac:dyDescent="0.4"/>
    <row r="318" s="75" customFormat="1" x14ac:dyDescent="0.4"/>
    <row r="319" s="75" customFormat="1" x14ac:dyDescent="0.4"/>
    <row r="320" s="75" customFormat="1" x14ac:dyDescent="0.4"/>
    <row r="321" s="75" customFormat="1" x14ac:dyDescent="0.4"/>
    <row r="322" s="75" customFormat="1" x14ac:dyDescent="0.4"/>
    <row r="323" s="75" customFormat="1" x14ac:dyDescent="0.4"/>
    <row r="324" s="75" customFormat="1" x14ac:dyDescent="0.4"/>
    <row r="325" s="75" customFormat="1" x14ac:dyDescent="0.4"/>
    <row r="326" s="75" customFormat="1" x14ac:dyDescent="0.4"/>
    <row r="327" s="75" customFormat="1" x14ac:dyDescent="0.4"/>
    <row r="328" s="75" customFormat="1" x14ac:dyDescent="0.4"/>
    <row r="329" s="75" customFormat="1" x14ac:dyDescent="0.4"/>
    <row r="330" s="75" customFormat="1" x14ac:dyDescent="0.4"/>
    <row r="331" s="75" customFormat="1" x14ac:dyDescent="0.4"/>
    <row r="332" s="75" customFormat="1" x14ac:dyDescent="0.4"/>
    <row r="333" s="75" customFormat="1" x14ac:dyDescent="0.4"/>
    <row r="334" s="75" customFormat="1" x14ac:dyDescent="0.4"/>
    <row r="335" s="75" customFormat="1" x14ac:dyDescent="0.4"/>
    <row r="336" s="75" customFormat="1" x14ac:dyDescent="0.4"/>
    <row r="337" s="75" customFormat="1" x14ac:dyDescent="0.4"/>
    <row r="338" s="75" customFormat="1" x14ac:dyDescent="0.4"/>
    <row r="339" s="75" customFormat="1" x14ac:dyDescent="0.4"/>
    <row r="340" s="75" customFormat="1" x14ac:dyDescent="0.4"/>
    <row r="341" s="75" customFormat="1" x14ac:dyDescent="0.4"/>
    <row r="342" s="75" customFormat="1" x14ac:dyDescent="0.4"/>
    <row r="343" s="75" customFormat="1" x14ac:dyDescent="0.4"/>
    <row r="344" s="75" customFormat="1" x14ac:dyDescent="0.4"/>
    <row r="345" s="75" customFormat="1" x14ac:dyDescent="0.4"/>
    <row r="346" s="75" customFormat="1" x14ac:dyDescent="0.4"/>
    <row r="347" s="75" customFormat="1" x14ac:dyDescent="0.4"/>
    <row r="348" s="75" customFormat="1" x14ac:dyDescent="0.4"/>
    <row r="349" s="75" customFormat="1" x14ac:dyDescent="0.4"/>
    <row r="350" s="75" customFormat="1" x14ac:dyDescent="0.4"/>
    <row r="351" s="75" customFormat="1" x14ac:dyDescent="0.4"/>
    <row r="352" s="75" customFormat="1" x14ac:dyDescent="0.4"/>
    <row r="353" s="75" customFormat="1" x14ac:dyDescent="0.4"/>
    <row r="354" s="75" customFormat="1" x14ac:dyDescent="0.4"/>
    <row r="355" s="75" customFormat="1" x14ac:dyDescent="0.4"/>
    <row r="356" s="75" customFormat="1" x14ac:dyDescent="0.4"/>
    <row r="357" s="75" customFormat="1" x14ac:dyDescent="0.4"/>
    <row r="358" s="75" customFormat="1" x14ac:dyDescent="0.4"/>
    <row r="359" s="75" customFormat="1" x14ac:dyDescent="0.4"/>
    <row r="360" s="75" customFormat="1" x14ac:dyDescent="0.4"/>
    <row r="361" s="75" customFormat="1" x14ac:dyDescent="0.4"/>
    <row r="362" s="75" customFormat="1" x14ac:dyDescent="0.4"/>
    <row r="363" s="75" customFormat="1" x14ac:dyDescent="0.4"/>
    <row r="364" s="75" customFormat="1" x14ac:dyDescent="0.4"/>
    <row r="365" s="75" customFormat="1" x14ac:dyDescent="0.4"/>
    <row r="366" s="75" customFormat="1" x14ac:dyDescent="0.4"/>
    <row r="367" s="75" customFormat="1" x14ac:dyDescent="0.4"/>
    <row r="368" s="75" customFormat="1" x14ac:dyDescent="0.4"/>
    <row r="369" s="75" customFormat="1" x14ac:dyDescent="0.4"/>
    <row r="370" s="75" customFormat="1" x14ac:dyDescent="0.4"/>
    <row r="371" s="75" customFormat="1" x14ac:dyDescent="0.4"/>
    <row r="372" s="75" customFormat="1" x14ac:dyDescent="0.4"/>
    <row r="373" s="75" customFormat="1" x14ac:dyDescent="0.4"/>
    <row r="374" s="75" customFormat="1" x14ac:dyDescent="0.4"/>
    <row r="375" s="75" customFormat="1" x14ac:dyDescent="0.4"/>
    <row r="376" s="75" customFormat="1" x14ac:dyDescent="0.4"/>
    <row r="377" s="75" customFormat="1" x14ac:dyDescent="0.4"/>
    <row r="378" s="75" customFormat="1" x14ac:dyDescent="0.4"/>
    <row r="379" s="75" customFormat="1" x14ac:dyDescent="0.4"/>
    <row r="380" s="75" customFormat="1" x14ac:dyDescent="0.4"/>
    <row r="381" s="75" customFormat="1" x14ac:dyDescent="0.4"/>
    <row r="382" s="75" customFormat="1" x14ac:dyDescent="0.4"/>
    <row r="383" s="75" customFormat="1" x14ac:dyDescent="0.4"/>
    <row r="384" s="75" customFormat="1" x14ac:dyDescent="0.4"/>
    <row r="385" s="75" customFormat="1" x14ac:dyDescent="0.4"/>
    <row r="386" s="75" customFormat="1" x14ac:dyDescent="0.4"/>
    <row r="387" s="75" customFormat="1" x14ac:dyDescent="0.4"/>
    <row r="388" s="75" customFormat="1" x14ac:dyDescent="0.4"/>
    <row r="389" s="75" customFormat="1" x14ac:dyDescent="0.4"/>
    <row r="390" s="75" customFormat="1" x14ac:dyDescent="0.4"/>
    <row r="391" s="75" customFormat="1" x14ac:dyDescent="0.4"/>
    <row r="392" s="75" customFormat="1" x14ac:dyDescent="0.4"/>
    <row r="393" s="75" customFormat="1" x14ac:dyDescent="0.4"/>
    <row r="394" s="75" customFormat="1" x14ac:dyDescent="0.4"/>
    <row r="395" s="75" customFormat="1" x14ac:dyDescent="0.4"/>
    <row r="396" s="75" customFormat="1" x14ac:dyDescent="0.4"/>
    <row r="397" s="75" customFormat="1" x14ac:dyDescent="0.4"/>
    <row r="398" s="75" customFormat="1" x14ac:dyDescent="0.4"/>
    <row r="399" s="75" customFormat="1" x14ac:dyDescent="0.4"/>
    <row r="400" s="75" customFormat="1" x14ac:dyDescent="0.4"/>
    <row r="401" s="75" customFormat="1" x14ac:dyDescent="0.4"/>
    <row r="402" s="75" customFormat="1" x14ac:dyDescent="0.4"/>
    <row r="403" s="75" customFormat="1" x14ac:dyDescent="0.4"/>
    <row r="404" s="75" customFormat="1" x14ac:dyDescent="0.4"/>
    <row r="405" s="75" customFormat="1" x14ac:dyDescent="0.4"/>
    <row r="406" s="75" customFormat="1" x14ac:dyDescent="0.4"/>
    <row r="407" s="75" customFormat="1" x14ac:dyDescent="0.4"/>
    <row r="408" s="75" customFormat="1" x14ac:dyDescent="0.4"/>
    <row r="409" s="75" customFormat="1" x14ac:dyDescent="0.4"/>
    <row r="410" s="75" customFormat="1" x14ac:dyDescent="0.4"/>
    <row r="411" s="75" customFormat="1" x14ac:dyDescent="0.4"/>
    <row r="412" s="75" customFormat="1" x14ac:dyDescent="0.4"/>
    <row r="413" s="75" customFormat="1" x14ac:dyDescent="0.4"/>
    <row r="414" s="75" customFormat="1" x14ac:dyDescent="0.4"/>
    <row r="415" s="75" customFormat="1" x14ac:dyDescent="0.4"/>
    <row r="416" s="75" customFormat="1" x14ac:dyDescent="0.4"/>
    <row r="417" s="75" customFormat="1" x14ac:dyDescent="0.4"/>
    <row r="418" s="75" customFormat="1" x14ac:dyDescent="0.4"/>
    <row r="419" s="75" customFormat="1" x14ac:dyDescent="0.4"/>
    <row r="420" s="75" customFormat="1" x14ac:dyDescent="0.4"/>
    <row r="421" s="75" customFormat="1" x14ac:dyDescent="0.4"/>
    <row r="422" s="75" customFormat="1" x14ac:dyDescent="0.4"/>
    <row r="423" s="75" customFormat="1" x14ac:dyDescent="0.4"/>
    <row r="424" s="75" customFormat="1" x14ac:dyDescent="0.4"/>
    <row r="425" s="75" customFormat="1" x14ac:dyDescent="0.4"/>
    <row r="426" s="75" customFormat="1" x14ac:dyDescent="0.4"/>
    <row r="427" s="75" customFormat="1" x14ac:dyDescent="0.4"/>
    <row r="428" s="75" customFormat="1" x14ac:dyDescent="0.4"/>
    <row r="429" s="75" customFormat="1" x14ac:dyDescent="0.4"/>
    <row r="430" s="75" customFormat="1" x14ac:dyDescent="0.4"/>
    <row r="431" s="75" customFormat="1" x14ac:dyDescent="0.4"/>
    <row r="432" s="75" customFormat="1" x14ac:dyDescent="0.4"/>
    <row r="433" s="75" customFormat="1" x14ac:dyDescent="0.4"/>
    <row r="434" s="75" customFormat="1" x14ac:dyDescent="0.4"/>
    <row r="435" s="75" customFormat="1" x14ac:dyDescent="0.4"/>
    <row r="436" s="75" customFormat="1" x14ac:dyDescent="0.4"/>
    <row r="437" s="75" customFormat="1" x14ac:dyDescent="0.4"/>
    <row r="438" s="75" customFormat="1" x14ac:dyDescent="0.4"/>
    <row r="439" s="75" customFormat="1" x14ac:dyDescent="0.4"/>
    <row r="440" s="75" customFormat="1" x14ac:dyDescent="0.4"/>
    <row r="441" s="75" customFormat="1" x14ac:dyDescent="0.4"/>
    <row r="442" s="75" customFormat="1" x14ac:dyDescent="0.4"/>
    <row r="443" s="75" customFormat="1" x14ac:dyDescent="0.4"/>
    <row r="444" s="75" customFormat="1" x14ac:dyDescent="0.4"/>
    <row r="445" s="75" customFormat="1" x14ac:dyDescent="0.4"/>
    <row r="446" s="75" customFormat="1" x14ac:dyDescent="0.4"/>
    <row r="447" s="75" customFormat="1" x14ac:dyDescent="0.4"/>
    <row r="448" s="75" customFormat="1" x14ac:dyDescent="0.4"/>
    <row r="449" s="75" customFormat="1" x14ac:dyDescent="0.4"/>
    <row r="450" s="75" customFormat="1" x14ac:dyDescent="0.4"/>
    <row r="451" s="75" customFormat="1" x14ac:dyDescent="0.4"/>
    <row r="452" s="75" customFormat="1" x14ac:dyDescent="0.4"/>
    <row r="453" s="75" customFormat="1" x14ac:dyDescent="0.4"/>
    <row r="454" s="75" customFormat="1" x14ac:dyDescent="0.4"/>
    <row r="455" s="75" customFormat="1" x14ac:dyDescent="0.4"/>
    <row r="456" s="75" customFormat="1" x14ac:dyDescent="0.4"/>
    <row r="457" s="75" customFormat="1" x14ac:dyDescent="0.4"/>
    <row r="458" s="75" customFormat="1" x14ac:dyDescent="0.4"/>
    <row r="459" s="75" customFormat="1" x14ac:dyDescent="0.4"/>
    <row r="460" s="75" customFormat="1" x14ac:dyDescent="0.4"/>
    <row r="461" s="75" customFormat="1" x14ac:dyDescent="0.4"/>
    <row r="462" s="75" customFormat="1" x14ac:dyDescent="0.4"/>
    <row r="463" s="75" customFormat="1" x14ac:dyDescent="0.4"/>
    <row r="464" s="75" customFormat="1" x14ac:dyDescent="0.4"/>
    <row r="465" s="75" customFormat="1" x14ac:dyDescent="0.4"/>
    <row r="466" s="75" customFormat="1" x14ac:dyDescent="0.4"/>
    <row r="467" s="75" customFormat="1" x14ac:dyDescent="0.4"/>
    <row r="468" s="75" customFormat="1" x14ac:dyDescent="0.4"/>
    <row r="469" s="75" customFormat="1" x14ac:dyDescent="0.4"/>
    <row r="470" s="75" customFormat="1" x14ac:dyDescent="0.4"/>
    <row r="471" s="75" customFormat="1" x14ac:dyDescent="0.4"/>
    <row r="472" s="75" customFormat="1" x14ac:dyDescent="0.4"/>
    <row r="473" s="75" customFormat="1" x14ac:dyDescent="0.4"/>
    <row r="474" s="75" customFormat="1" x14ac:dyDescent="0.4"/>
    <row r="475" s="75" customFormat="1" x14ac:dyDescent="0.4"/>
    <row r="476" s="75" customFormat="1" x14ac:dyDescent="0.4"/>
    <row r="477" s="75" customFormat="1" x14ac:dyDescent="0.4"/>
    <row r="478" s="75" customFormat="1" x14ac:dyDescent="0.4"/>
    <row r="479" s="75" customFormat="1" x14ac:dyDescent="0.4"/>
    <row r="480" s="75" customFormat="1" x14ac:dyDescent="0.4"/>
    <row r="481" s="75" customFormat="1" x14ac:dyDescent="0.4"/>
    <row r="482" s="75" customFormat="1" x14ac:dyDescent="0.4"/>
    <row r="483" s="75" customFormat="1" x14ac:dyDescent="0.4"/>
    <row r="484" s="75" customFormat="1" x14ac:dyDescent="0.4"/>
    <row r="485" s="75" customFormat="1" x14ac:dyDescent="0.4"/>
    <row r="486" s="75" customFormat="1" x14ac:dyDescent="0.4"/>
    <row r="487" s="75" customFormat="1" x14ac:dyDescent="0.4"/>
    <row r="488" s="75" customFormat="1" x14ac:dyDescent="0.4"/>
    <row r="489" s="75" customFormat="1" x14ac:dyDescent="0.4"/>
    <row r="490" s="75" customFormat="1" x14ac:dyDescent="0.4"/>
    <row r="491" s="75" customFormat="1" x14ac:dyDescent="0.4"/>
    <row r="492" s="75" customFormat="1" x14ac:dyDescent="0.4"/>
    <row r="493" s="75" customFormat="1" x14ac:dyDescent="0.4"/>
    <row r="494" s="75" customFormat="1" x14ac:dyDescent="0.4"/>
    <row r="495" s="75" customFormat="1" x14ac:dyDescent="0.4"/>
    <row r="496" s="75" customFormat="1" x14ac:dyDescent="0.4"/>
    <row r="497" s="75" customFormat="1" x14ac:dyDescent="0.4"/>
    <row r="498" s="75" customFormat="1" x14ac:dyDescent="0.4"/>
    <row r="499" s="75" customFormat="1" x14ac:dyDescent="0.4"/>
    <row r="500" s="75" customFormat="1" x14ac:dyDescent="0.4"/>
    <row r="501" s="75" customFormat="1" x14ac:dyDescent="0.4"/>
    <row r="502" s="75" customFormat="1" x14ac:dyDescent="0.4"/>
    <row r="503" s="75" customFormat="1" x14ac:dyDescent="0.4"/>
    <row r="504" s="75" customFormat="1" x14ac:dyDescent="0.4"/>
    <row r="505" s="75" customFormat="1" x14ac:dyDescent="0.4"/>
    <row r="506" s="75" customFormat="1" x14ac:dyDescent="0.4"/>
    <row r="507" s="75" customFormat="1" x14ac:dyDescent="0.4"/>
    <row r="508" s="75" customFormat="1" x14ac:dyDescent="0.4"/>
    <row r="509" s="75" customFormat="1" x14ac:dyDescent="0.4"/>
    <row r="510" s="75" customFormat="1" x14ac:dyDescent="0.4"/>
    <row r="511" s="75" customFormat="1" x14ac:dyDescent="0.4"/>
    <row r="512" s="75" customFormat="1" x14ac:dyDescent="0.4"/>
    <row r="513" s="75" customFormat="1" x14ac:dyDescent="0.4"/>
    <row r="514" s="75" customFormat="1" x14ac:dyDescent="0.4"/>
    <row r="515" s="75" customFormat="1" x14ac:dyDescent="0.4"/>
    <row r="516" s="75" customFormat="1" x14ac:dyDescent="0.4"/>
    <row r="517" s="75" customFormat="1" x14ac:dyDescent="0.4"/>
    <row r="518" s="75" customFormat="1" x14ac:dyDescent="0.4"/>
    <row r="519" s="75" customFormat="1" x14ac:dyDescent="0.4"/>
    <row r="520" s="75" customFormat="1" x14ac:dyDescent="0.4"/>
    <row r="521" s="75" customFormat="1" x14ac:dyDescent="0.4"/>
    <row r="522" s="75" customFormat="1" x14ac:dyDescent="0.4"/>
    <row r="523" s="75" customFormat="1" x14ac:dyDescent="0.4"/>
    <row r="524" s="75" customFormat="1" x14ac:dyDescent="0.4"/>
    <row r="525" s="75" customFormat="1" x14ac:dyDescent="0.4"/>
    <row r="526" s="75" customFormat="1" x14ac:dyDescent="0.4"/>
    <row r="527" s="75" customFormat="1" x14ac:dyDescent="0.4"/>
    <row r="528" s="75" customFormat="1" x14ac:dyDescent="0.4"/>
    <row r="529" s="75" customFormat="1" x14ac:dyDescent="0.4"/>
    <row r="530" s="75" customFormat="1" x14ac:dyDescent="0.4"/>
    <row r="531" s="75" customFormat="1" x14ac:dyDescent="0.4"/>
    <row r="532" s="75" customFormat="1" x14ac:dyDescent="0.4"/>
    <row r="533" s="75" customFormat="1" x14ac:dyDescent="0.4"/>
    <row r="534" s="75" customFormat="1" x14ac:dyDescent="0.4"/>
    <row r="535" s="75" customFormat="1" x14ac:dyDescent="0.4"/>
    <row r="536" s="75" customFormat="1" x14ac:dyDescent="0.4"/>
    <row r="537" s="75" customFormat="1" x14ac:dyDescent="0.4"/>
    <row r="538" s="75" customFormat="1" x14ac:dyDescent="0.4"/>
    <row r="539" s="75" customFormat="1" x14ac:dyDescent="0.4"/>
    <row r="540" s="75" customFormat="1" x14ac:dyDescent="0.4"/>
  </sheetData>
  <sheetProtection algorithmName="SHA-512" hashValue="ie3+Wg+DxmWjeECplGsG/eKbF/zvu8B7G7IBwkxkfyUDdHmgI6uaApo9gsSVEI/QbbBa2RNq3l1dcAsRBKEMiw==" saltValue="aOPULH28gGP/qtoqMcetqg==" spinCount="100000" sheet="1" objects="1" scenarios="1"/>
  <mergeCells count="34">
    <mergeCell ref="B32:AA32"/>
    <mergeCell ref="W1:Y1"/>
    <mergeCell ref="W21:X21"/>
    <mergeCell ref="F19:I19"/>
    <mergeCell ref="F20:I20"/>
    <mergeCell ref="P2:Z2"/>
    <mergeCell ref="A4:AA4"/>
    <mergeCell ref="B13:D14"/>
    <mergeCell ref="B21:D21"/>
    <mergeCell ref="B22:D22"/>
    <mergeCell ref="E22:Z22"/>
    <mergeCell ref="B23:D23"/>
    <mergeCell ref="B12:D12"/>
    <mergeCell ref="N19:T19"/>
    <mergeCell ref="N20:T20"/>
    <mergeCell ref="F26:X26"/>
    <mergeCell ref="B28:D28"/>
    <mergeCell ref="E28:R28"/>
    <mergeCell ref="B15:D18"/>
    <mergeCell ref="B19:D20"/>
    <mergeCell ref="J19:M19"/>
    <mergeCell ref="O1:V1"/>
    <mergeCell ref="P25:Z25"/>
    <mergeCell ref="I21:K21"/>
    <mergeCell ref="N21:P21"/>
    <mergeCell ref="S21:T21"/>
    <mergeCell ref="E23:Z23"/>
    <mergeCell ref="E12:Z12"/>
    <mergeCell ref="J20:M20"/>
    <mergeCell ref="F13:H13"/>
    <mergeCell ref="F14:H14"/>
    <mergeCell ref="I13:Z13"/>
    <mergeCell ref="I14:Z14"/>
    <mergeCell ref="G18:Z18"/>
  </mergeCells>
  <phoneticPr fontId="8"/>
  <conditionalFormatting sqref="W1">
    <cfRule type="cellIs" dxfId="3" priority="1" operator="equal">
      <formula>0</formula>
    </cfRule>
  </conditionalFormatting>
  <conditionalFormatting sqref="E23:Z23">
    <cfRule type="cellIs" dxfId="2" priority="3" operator="equal">
      <formula>0</formula>
    </cfRule>
    <cfRule type="cellIs" dxfId="1" priority="4" operator="equal">
      <formula>0</formula>
    </cfRule>
  </conditionalFormatting>
  <conditionalFormatting sqref="E22:Z22">
    <cfRule type="cellIs" dxfId="0" priority="2" operator="equal">
      <formula>0</formula>
    </cfRule>
  </conditionalFormatting>
  <pageMargins left="0.25" right="0.25" top="0.75" bottom="0.75" header="0.3" footer="0.3"/>
  <pageSetup paperSize="9" orientation="portrait" r:id="rId1"/>
  <headerFooter>
    <oddHeader>&amp;L&amp;K01+047様式ーP2</oddHeader>
    <oddFooter>&amp;R&amp;K01+046KCH2018.5.18版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作成用（様式P-1）</vt:lpstr>
      <vt:lpstr>出力用（様式-P1）</vt:lpstr>
      <vt:lpstr>事務局入力欄</vt:lpstr>
      <vt:lpstr>様式-P2「結果通知書」</vt:lpstr>
      <vt:lpstr>'出力用（様式-P1）'!Print_Area</vt:lpstr>
      <vt:lpstr>'様式-P2「結果通知書」'!Print_Area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2024-03-28T09:41:10Z</dcterms:modified>
</cp:coreProperties>
</file>